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570" windowHeight="7935"/>
  </bookViews>
  <sheets>
    <sheet name="25" sheetId="7" r:id="rId1"/>
    <sheet name="Лист1" sheetId="9" r:id="rId2"/>
  </sheets>
  <definedNames>
    <definedName name="_xlnm.Print_Area" localSheetId="0">'25'!$A$1:$S$47</definedName>
  </definedNames>
  <calcPr calcId="145621" iterate="1"/>
</workbook>
</file>

<file path=xl/calcChain.xml><?xml version="1.0" encoding="utf-8"?>
<calcChain xmlns="http://schemas.openxmlformats.org/spreadsheetml/2006/main">
  <c r="N27" i="7" l="1"/>
  <c r="K27" i="7" s="1"/>
  <c r="P28" i="7"/>
  <c r="N26" i="7"/>
  <c r="K26" i="7" s="1"/>
  <c r="N25" i="7"/>
  <c r="K25" i="7" s="1"/>
  <c r="M28" i="7"/>
  <c r="N16" i="7"/>
  <c r="N17" i="7"/>
  <c r="N18" i="7"/>
  <c r="N19" i="7"/>
  <c r="N20" i="7"/>
  <c r="N21" i="7"/>
  <c r="N22" i="7"/>
  <c r="N23" i="7"/>
  <c r="N15" i="7"/>
  <c r="N24" i="7"/>
  <c r="L27" i="7" l="1"/>
  <c r="N28" i="7"/>
  <c r="L25" i="7"/>
  <c r="L26" i="7"/>
  <c r="K24" i="7"/>
  <c r="R28" i="7" l="1"/>
  <c r="Q28" i="7"/>
  <c r="O28" i="7"/>
  <c r="L24" i="7"/>
  <c r="K23" i="7"/>
  <c r="L23" i="7"/>
  <c r="K15" i="7"/>
  <c r="K22" i="7"/>
  <c r="L22" i="7"/>
  <c r="K16" i="7"/>
  <c r="K17" i="7"/>
  <c r="K20" i="7"/>
  <c r="K21" i="7"/>
  <c r="L16" i="7"/>
  <c r="L17" i="7"/>
  <c r="L20" i="7"/>
  <c r="L21" i="7"/>
  <c r="L15" i="7"/>
  <c r="L18" i="7" l="1"/>
  <c r="L28" i="7" s="1"/>
  <c r="L19" i="7"/>
  <c r="K19" i="7"/>
  <c r="K18" i="7" l="1"/>
  <c r="K28" i="7" s="1"/>
</calcChain>
</file>

<file path=xl/sharedStrings.xml><?xml version="1.0" encoding="utf-8"?>
<sst xmlns="http://schemas.openxmlformats.org/spreadsheetml/2006/main" count="91" uniqueCount="66">
  <si>
    <t>Приложение 13</t>
  </si>
  <si>
    <t>УВЕДОМЛЕНИЕ</t>
  </si>
  <si>
    <t xml:space="preserve"> </t>
  </si>
  <si>
    <t>Коды</t>
  </si>
  <si>
    <t>Наименование главного распорядителя бюджетных средств</t>
  </si>
  <si>
    <t>по ППП</t>
  </si>
  <si>
    <t>116</t>
  </si>
  <si>
    <t>Единица измерения: руб.</t>
  </si>
  <si>
    <t>Приложения:</t>
  </si>
  <si>
    <t>Код бюджетной классификации</t>
  </si>
  <si>
    <t>Направление</t>
  </si>
  <si>
    <t>Вид ассигнований</t>
  </si>
  <si>
    <t>Изменение бюджетных ассигнований (+,-)</t>
  </si>
  <si>
    <t>Изменение лимитов бюджетных обязательств (+,-)</t>
  </si>
  <si>
    <t>классификации</t>
  </si>
  <si>
    <t>Изменение показателей кассового плана (+, -)</t>
  </si>
  <si>
    <t>Дата принятия</t>
  </si>
  <si>
    <t>раздел, подразд</t>
  </si>
  <si>
    <t>КОСГУ</t>
  </si>
  <si>
    <t>Итого изменений по кассовому плану</t>
  </si>
  <si>
    <t>I кв.</t>
  </si>
  <si>
    <t>II кв.</t>
  </si>
  <si>
    <t>III кв.</t>
  </si>
  <si>
    <t>IV кв.</t>
  </si>
  <si>
    <t>0702</t>
  </si>
  <si>
    <t>оплату размещения отходов производства и потребления</t>
  </si>
  <si>
    <t>ИТОГО:</t>
  </si>
  <si>
    <t>Руководитель</t>
  </si>
  <si>
    <t>(подпись)</t>
  </si>
  <si>
    <t>(расшифровка подписи)</t>
  </si>
  <si>
    <t xml:space="preserve">Начальник планово-финансовой службы </t>
  </si>
  <si>
    <t xml:space="preserve">                       </t>
  </si>
  <si>
    <t>(дата)</t>
  </si>
  <si>
    <t>об изменении бюджетных ассигнований, лимитов бюджетных обязательств и показателей кассового плана в части расходов областного и местного бюджета (за исключением средств от приносящей доход деятельности)</t>
  </si>
  <si>
    <t>Изгорев С.А.</t>
  </si>
  <si>
    <t>05.01.00</t>
  </si>
  <si>
    <t>И.о. председателя Комитета по образованию АБМР Саратовской области</t>
  </si>
  <si>
    <t>Руководитель - главный бухгалтер</t>
  </si>
  <si>
    <t>Пащенко Н.В.</t>
  </si>
  <si>
    <t>01.00.00</t>
  </si>
  <si>
    <t>01.48.00</t>
  </si>
  <si>
    <t>07.29.08</t>
  </si>
  <si>
    <t>07.29.11</t>
  </si>
  <si>
    <t>63001М0000</t>
  </si>
  <si>
    <t xml:space="preserve">Комитет по образованию администрации Балашовского МР Саратовской области
</t>
  </si>
  <si>
    <t xml:space="preserve"> КЦСР</t>
  </si>
  <si>
    <t>КВР</t>
  </si>
  <si>
    <t>0705</t>
  </si>
  <si>
    <t>Перераспределение БА и ЛБО  (добавили ОБ 11 900,00 ПО цифровая среда)</t>
  </si>
  <si>
    <t>512Е1U1297</t>
  </si>
  <si>
    <t>512Е4U1330</t>
  </si>
  <si>
    <t>Увеличение БА и ЛБО  (добавили ОБ 566 300,00 заработная плата)</t>
  </si>
  <si>
    <t>Увеличение БА и ЛБО  (добавили ОБ 171 000,00 начисление на заработную плату)</t>
  </si>
  <si>
    <t>Увеличение БА и ЛБО  (добавили ОБ 53 200,00  зарплат "Точка Роста")</t>
  </si>
  <si>
    <t>Увеличение БА и ЛБО  (добавили ОБ 16 100,00 начисления на зарплату "Точка Роста")</t>
  </si>
  <si>
    <t>Перераспределение БА и ЛБО  (добавили ОБ 14 200,00 ТО огр.техники ЦОС)</t>
  </si>
  <si>
    <t>Перераспределение БА и ЛБО  (добавили ОБ 294,80 аттестаты)</t>
  </si>
  <si>
    <t>Перераспределение БА и ЛБО  (сняли МБ - 38 000,00 налог на имущество)</t>
  </si>
  <si>
    <t>Перераспределение БА и ЛБО  (сняли МБ - 37 283,40 организация отдыха детей)</t>
  </si>
  <si>
    <t>Увеличение БА и ЛБО  (добавили МБ 19 400,00 заработная плата трудовые бригады МП "Профилактика правонарушений")</t>
  </si>
  <si>
    <r>
      <t xml:space="preserve">Российская Федерация
Саратовская область
Комитет по образованию администрации Балашовского МР
Саратовской области
412309, Саратовская обл.,
г. Балашов, ул. Гагарина, 59
Тел/факс: (84545)4-03-03
</t>
    </r>
    <r>
      <rPr>
        <u/>
        <sz val="10"/>
        <rFont val="Arial"/>
        <family val="2"/>
        <charset val="204"/>
      </rPr>
      <t>№ 55  от 17.04.2023 г.</t>
    </r>
  </si>
  <si>
    <t xml:space="preserve">от 17 апреля  2023 г. </t>
  </si>
  <si>
    <t>Примечание: МОУ СОШ с.Родничок Саратовской области</t>
  </si>
  <si>
    <t>Перераспределение  БА и ЛБО  (сняли МБ МТБ - 61,60 , Кнопка КТС)</t>
  </si>
  <si>
    <t>Увеличение БА и ЛБО  (добавили МБ 5 900,00  начисления на заработную плату трудовые бригады МП "Профилактика правонарушений")</t>
  </si>
  <si>
    <t>Увеличение  БА и ЛБО  (добавили МБ 50 000,00 МТБ, ФИС "ФРДО")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</si>
</sst>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0000000"/>
    <numFmt numFmtId="166" formatCode="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1" fillId="0" borderId="0" xfId="1" applyAlignment="1" applyProtection="1">
      <alignment horizontal="right"/>
      <protection hidden="1"/>
    </xf>
    <xf numFmtId="0" fontId="1" fillId="0" borderId="0" xfId="1" applyProtection="1">
      <protection hidden="1"/>
    </xf>
    <xf numFmtId="0" fontId="1" fillId="0" borderId="0" xfId="1"/>
    <xf numFmtId="0" fontId="1" fillId="0" borderId="1" xfId="2" applyFont="1" applyBorder="1" applyAlignment="1" applyProtection="1">
      <alignment horizontal="center" wrapText="1"/>
      <protection hidden="1"/>
    </xf>
    <xf numFmtId="164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vertical="center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ont="1" applyProtection="1">
      <protection hidden="1"/>
    </xf>
    <xf numFmtId="49" fontId="1" fillId="2" borderId="5" xfId="1" applyNumberFormat="1" applyFont="1" applyFill="1" applyBorder="1" applyAlignment="1" applyProtection="1">
      <alignment horizontal="right"/>
      <protection hidden="1"/>
    </xf>
    <xf numFmtId="0" fontId="1" fillId="0" borderId="5" xfId="1" applyFont="1" applyBorder="1" applyProtection="1">
      <protection hidden="1"/>
    </xf>
    <xf numFmtId="4" fontId="1" fillId="2" borderId="5" xfId="1" applyNumberFormat="1" applyFont="1" applyFill="1" applyBorder="1" applyProtection="1">
      <protection hidden="1"/>
    </xf>
    <xf numFmtId="4" fontId="1" fillId="0" borderId="5" xfId="1" applyNumberFormat="1" applyFont="1" applyBorder="1" applyProtection="1">
      <protection hidden="1"/>
    </xf>
    <xf numFmtId="0" fontId="1" fillId="0" borderId="0" xfId="1" applyFont="1"/>
    <xf numFmtId="0" fontId="3" fillId="0" borderId="0" xfId="1" applyFont="1" applyProtection="1">
      <protection hidden="1"/>
    </xf>
    <xf numFmtId="49" fontId="3" fillId="0" borderId="5" xfId="1" applyNumberFormat="1" applyFont="1" applyBorder="1" applyAlignment="1" applyProtection="1">
      <alignment horizontal="right"/>
      <protection hidden="1"/>
    </xf>
    <xf numFmtId="0" fontId="3" fillId="0" borderId="5" xfId="1" applyFont="1" applyBorder="1" applyProtection="1">
      <protection hidden="1"/>
    </xf>
    <xf numFmtId="4" fontId="3" fillId="0" borderId="5" xfId="1" applyNumberFormat="1" applyFont="1" applyBorder="1" applyProtection="1">
      <protection hidden="1"/>
    </xf>
    <xf numFmtId="0" fontId="3" fillId="0" borderId="0" xfId="1" applyFont="1"/>
    <xf numFmtId="0" fontId="1" fillId="0" borderId="0" xfId="1" applyBorder="1"/>
    <xf numFmtId="0" fontId="1" fillId="0" borderId="0" xfId="1" applyFont="1" applyBorder="1"/>
    <xf numFmtId="0" fontId="1" fillId="0" borderId="0" xfId="1" applyFont="1" applyBorder="1" applyAlignment="1">
      <alignment horizontal="center" vertical="center"/>
    </xf>
    <xf numFmtId="49" fontId="1" fillId="0" borderId="5" xfId="1" applyNumberFormat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1" fillId="0" borderId="0" xfId="1" applyFont="1" applyAlignment="1" applyProtection="1">
      <alignment wrapText="1"/>
      <protection hidden="1"/>
    </xf>
    <xf numFmtId="0" fontId="1" fillId="0" borderId="4" xfId="1" applyFont="1" applyBorder="1" applyProtection="1"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0" borderId="2" xfId="1" applyNumberFormat="1" applyFont="1" applyFill="1" applyBorder="1" applyAlignment="1" applyProtection="1">
      <alignment horizontal="center"/>
      <protection hidden="1"/>
    </xf>
    <xf numFmtId="0" fontId="1" fillId="0" borderId="0" xfId="1" applyNumberFormat="1" applyFont="1" applyFill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0" fontId="6" fillId="0" borderId="0" xfId="0" applyFont="1"/>
    <xf numFmtId="0" fontId="3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1" fillId="0" borderId="0" xfId="1" applyNumberFormat="1" applyFont="1" applyFill="1" applyBorder="1" applyAlignment="1" applyProtection="1">
      <alignment horizontal="center" vertical="top"/>
      <protection hidden="1"/>
    </xf>
    <xf numFmtId="0" fontId="1" fillId="0" borderId="3" xfId="1" applyNumberFormat="1" applyFont="1" applyFill="1" applyBorder="1" applyAlignment="1" applyProtection="1">
      <alignment horizontal="center" vertical="top"/>
      <protection hidden="1"/>
    </xf>
    <xf numFmtId="0" fontId="1" fillId="0" borderId="0" xfId="1" applyNumberFormat="1" applyFont="1" applyFill="1" applyAlignment="1" applyProtection="1">
      <alignment horizontal="center" vertical="top"/>
      <protection hidden="1"/>
    </xf>
    <xf numFmtId="0" fontId="7" fillId="2" borderId="0" xfId="1" applyFont="1" applyFill="1"/>
    <xf numFmtId="0" fontId="9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/>
      <protection hidden="1"/>
    </xf>
    <xf numFmtId="4" fontId="5" fillId="0" borderId="5" xfId="1" applyNumberFormat="1" applyFont="1" applyBorder="1" applyProtection="1">
      <protection hidden="1"/>
    </xf>
    <xf numFmtId="0" fontId="8" fillId="2" borderId="0" xfId="1" applyFont="1" applyFill="1" applyAlignment="1" applyProtection="1">
      <alignment horizontal="left"/>
      <protection hidden="1"/>
    </xf>
    <xf numFmtId="0" fontId="8" fillId="2" borderId="0" xfId="1" applyNumberFormat="1" applyFont="1" applyFill="1" applyAlignment="1" applyProtection="1">
      <alignment horizontal="left" vertical="top"/>
      <protection hidden="1"/>
    </xf>
    <xf numFmtId="0" fontId="8" fillId="2" borderId="0" xfId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1" fillId="2" borderId="0" xfId="1" applyFont="1" applyFill="1" applyProtection="1">
      <protection hidden="1"/>
    </xf>
    <xf numFmtId="0" fontId="1" fillId="2" borderId="5" xfId="1" applyFont="1" applyFill="1" applyBorder="1" applyProtection="1">
      <protection hidden="1"/>
    </xf>
    <xf numFmtId="49" fontId="1" fillId="2" borderId="5" xfId="1" applyNumberFormat="1" applyFont="1" applyFill="1" applyBorder="1" applyAlignment="1" applyProtection="1">
      <alignment horizontal="center"/>
      <protection hidden="1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/>
    <xf numFmtId="0" fontId="1" fillId="2" borderId="0" xfId="1" applyFont="1" applyFill="1"/>
    <xf numFmtId="4" fontId="5" fillId="2" borderId="5" xfId="1" applyNumberFormat="1" applyFont="1" applyFill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6" fontId="1" fillId="2" borderId="5" xfId="1" applyNumberFormat="1" applyFont="1" applyFill="1" applyBorder="1" applyAlignment="1" applyProtection="1">
      <alignment horizontal="right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0" xfId="1" applyNumberFormat="1"/>
    <xf numFmtId="0" fontId="1" fillId="2" borderId="5" xfId="1" applyFont="1" applyFill="1" applyBorder="1" applyAlignment="1" applyProtection="1">
      <alignment horizontal="right" vertical="center"/>
      <protection hidden="1"/>
    </xf>
    <xf numFmtId="165" fontId="1" fillId="0" borderId="5" xfId="0" applyNumberFormat="1" applyFont="1" applyFill="1" applyBorder="1" applyAlignment="1" applyProtection="1">
      <alignment horizontal="right" vertical="center" wrapText="1"/>
      <protection hidden="1"/>
    </xf>
    <xf numFmtId="165" fontId="1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11" fillId="3" borderId="0" xfId="1" applyFont="1" applyFill="1"/>
    <xf numFmtId="4" fontId="1" fillId="0" borderId="5" xfId="1" applyNumberFormat="1" applyFont="1" applyFill="1" applyBorder="1" applyProtection="1">
      <protection hidden="1"/>
    </xf>
    <xf numFmtId="0" fontId="7" fillId="2" borderId="0" xfId="1" applyFont="1" applyFill="1" applyAlignment="1" applyProtection="1">
      <alignment horizontal="left"/>
      <protection hidden="1"/>
    </xf>
    <xf numFmtId="0" fontId="3" fillId="0" borderId="4" xfId="1" applyNumberFormat="1" applyFont="1" applyFill="1" applyBorder="1" applyAlignment="1" applyProtection="1">
      <alignment horizontal="center"/>
      <protection hidden="1"/>
    </xf>
    <xf numFmtId="0" fontId="1" fillId="0" borderId="3" xfId="1" applyNumberFormat="1" applyFont="1" applyFill="1" applyBorder="1" applyAlignment="1" applyProtection="1">
      <alignment horizontal="left" vertical="top"/>
      <protection hidden="1"/>
    </xf>
    <xf numFmtId="0" fontId="2" fillId="0" borderId="4" xfId="1" applyNumberFormat="1" applyFont="1" applyFill="1" applyBorder="1" applyAlignment="1" applyProtection="1">
      <alignment horizontal="center"/>
      <protection hidden="1"/>
    </xf>
    <xf numFmtId="0" fontId="1" fillId="0" borderId="3" xfId="1" applyNumberFormat="1" applyFont="1" applyFill="1" applyBorder="1" applyAlignment="1" applyProtection="1">
      <alignment vertical="top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5" fillId="0" borderId="0" xfId="0" applyFont="1" applyAlignment="1"/>
    <xf numFmtId="0" fontId="3" fillId="0" borderId="3" xfId="1" applyNumberFormat="1" applyFont="1" applyFill="1" applyBorder="1" applyAlignment="1" applyProtection="1">
      <alignment horizontal="left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tabSelected="1" view="pageBreakPreview" zoomScale="89" zoomScaleSheetLayoutView="89" workbookViewId="0">
      <selection activeCell="AG8" sqref="AG8"/>
    </sheetView>
  </sheetViews>
  <sheetFormatPr defaultColWidth="9.140625" defaultRowHeight="12.75" x14ac:dyDescent="0.2"/>
  <cols>
    <col min="1" max="1" width="0.5703125" style="3" customWidth="1"/>
    <col min="2" max="4" width="0" style="3" hidden="1" customWidth="1"/>
    <col min="5" max="5" width="32.140625" style="3" customWidth="1"/>
    <col min="6" max="6" width="14.140625" style="3" customWidth="1"/>
    <col min="7" max="7" width="5" style="3" customWidth="1"/>
    <col min="8" max="8" width="7" style="3" customWidth="1"/>
    <col min="9" max="9" width="5.7109375" style="3" customWidth="1"/>
    <col min="10" max="10" width="9.140625" style="3" customWidth="1"/>
    <col min="11" max="11" width="12.42578125" style="3" customWidth="1"/>
    <col min="12" max="12" width="13.5703125" style="3" customWidth="1"/>
    <col min="13" max="13" width="0" style="3" hidden="1" customWidth="1"/>
    <col min="14" max="14" width="13.28515625" style="3" customWidth="1"/>
    <col min="15" max="15" width="9.85546875" style="3" customWidth="1"/>
    <col min="16" max="16" width="13" style="3" customWidth="1"/>
    <col min="17" max="17" width="5.5703125" style="3" customWidth="1"/>
    <col min="18" max="18" width="14.42578125" style="3" customWidth="1"/>
    <col min="19" max="26" width="0" style="3" hidden="1" customWidth="1"/>
    <col min="27" max="27" width="2" style="3" bestFit="1" customWidth="1"/>
    <col min="28" max="28" width="0.5703125" style="3" customWidth="1"/>
    <col min="29" max="29" width="18.5703125" style="3" customWidth="1"/>
    <col min="30" max="30" width="3.7109375" style="3" customWidth="1"/>
    <col min="31" max="256" width="9.140625" style="3" customWidth="1"/>
    <col min="257" max="16384" width="9.140625" style="3"/>
  </cols>
  <sheetData>
    <row r="1" spans="1:30" ht="1.5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0" ht="115.5" thickBot="1" x14ac:dyDescent="0.25">
      <c r="A2" s="13"/>
      <c r="B2" s="13"/>
      <c r="C2" s="13"/>
      <c r="D2" s="29"/>
      <c r="E2" s="4" t="s">
        <v>60</v>
      </c>
      <c r="F2" s="13"/>
      <c r="G2" s="13"/>
      <c r="H2" s="13"/>
      <c r="I2" s="13"/>
      <c r="J2" s="13"/>
      <c r="K2" s="13"/>
      <c r="L2" s="13"/>
      <c r="M2" s="13"/>
      <c r="N2" s="5"/>
      <c r="O2" s="5"/>
      <c r="P2" s="5"/>
      <c r="Q2" s="5"/>
      <c r="R2" s="31" t="s">
        <v>0</v>
      </c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0" x14ac:dyDescent="0.2">
      <c r="A3" s="6" t="s">
        <v>1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6"/>
      <c r="N3" s="6"/>
      <c r="O3" s="6"/>
      <c r="P3" s="6"/>
      <c r="Q3" s="6"/>
      <c r="R3" s="6" t="s">
        <v>2</v>
      </c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0" ht="25.5" customHeight="1" x14ac:dyDescent="0.2">
      <c r="A4" s="75" t="s">
        <v>33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8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0" ht="13.5" thickBot="1" x14ac:dyDescent="0.25">
      <c r="A5" s="6"/>
      <c r="B5" s="6"/>
      <c r="C5" s="6"/>
      <c r="D5" s="6"/>
      <c r="E5" s="76" t="s">
        <v>61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6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30" ht="13.5" thickBo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32" t="s">
        <v>3</v>
      </c>
      <c r="S6" s="2"/>
      <c r="T6" s="2"/>
      <c r="U6" s="2"/>
      <c r="V6" s="2"/>
      <c r="W6" s="2"/>
      <c r="X6" s="2"/>
      <c r="Y6" s="2"/>
      <c r="Z6" s="2"/>
      <c r="AA6" s="2"/>
      <c r="AB6" s="2"/>
    </row>
    <row r="7" spans="1:30" ht="13.5" thickBot="1" x14ac:dyDescent="0.25">
      <c r="A7" s="10" t="s">
        <v>4</v>
      </c>
      <c r="B7" s="10"/>
      <c r="C7" s="10"/>
      <c r="D7" s="10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  <c r="R7" s="33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30" ht="18" customHeight="1" thickBot="1" x14ac:dyDescent="0.25">
      <c r="A8" s="78" t="s">
        <v>44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34" t="s">
        <v>5</v>
      </c>
      <c r="R8" s="35" t="s">
        <v>6</v>
      </c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0" ht="13.5" thickBot="1" x14ac:dyDescent="0.25">
      <c r="A9" s="10" t="s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36"/>
      <c r="O9" s="36"/>
      <c r="P9" s="36"/>
      <c r="Q9" s="36"/>
      <c r="R9" s="3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0" x14ac:dyDescent="0.2">
      <c r="A10" s="10" t="s">
        <v>8</v>
      </c>
      <c r="B10" s="13"/>
      <c r="C10" s="13"/>
      <c r="D10" s="13"/>
      <c r="E10" s="13"/>
      <c r="F10" s="13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13"/>
      <c r="R10" s="13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30" x14ac:dyDescent="0.2">
      <c r="A11" s="10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0" ht="4.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30" ht="22.5" customHeight="1" x14ac:dyDescent="0.2">
      <c r="A13" s="60"/>
      <c r="B13" s="60"/>
      <c r="C13" s="60"/>
      <c r="D13" s="60"/>
      <c r="E13" s="79" t="s">
        <v>9</v>
      </c>
      <c r="F13" s="79"/>
      <c r="G13" s="79"/>
      <c r="H13" s="79"/>
      <c r="I13" s="80" t="s">
        <v>10</v>
      </c>
      <c r="J13" s="80" t="s">
        <v>11</v>
      </c>
      <c r="K13" s="80" t="s">
        <v>12</v>
      </c>
      <c r="L13" s="80" t="s">
        <v>13</v>
      </c>
      <c r="M13" s="61" t="s">
        <v>14</v>
      </c>
      <c r="N13" s="79" t="s">
        <v>15</v>
      </c>
      <c r="O13" s="79"/>
      <c r="P13" s="79"/>
      <c r="Q13" s="79"/>
      <c r="R13" s="79"/>
      <c r="S13" s="12"/>
      <c r="T13" s="12"/>
      <c r="U13" s="12"/>
      <c r="V13" s="12"/>
      <c r="W13" s="12"/>
      <c r="X13" s="12"/>
      <c r="Y13" s="2"/>
      <c r="Z13" s="2"/>
      <c r="AA13" s="2"/>
      <c r="AB13" s="2"/>
    </row>
    <row r="14" spans="1:30" ht="53.25" customHeight="1" x14ac:dyDescent="0.2">
      <c r="A14" s="60"/>
      <c r="B14" s="60"/>
      <c r="C14" s="60"/>
      <c r="D14" s="60" t="s">
        <v>16</v>
      </c>
      <c r="E14" s="61" t="s">
        <v>17</v>
      </c>
      <c r="F14" s="63" t="s">
        <v>45</v>
      </c>
      <c r="G14" s="63" t="s">
        <v>46</v>
      </c>
      <c r="H14" s="61" t="s">
        <v>18</v>
      </c>
      <c r="I14" s="81"/>
      <c r="J14" s="81"/>
      <c r="K14" s="81"/>
      <c r="L14" s="81"/>
      <c r="M14" s="61">
        <v>1</v>
      </c>
      <c r="N14" s="61" t="s">
        <v>19</v>
      </c>
      <c r="O14" s="61" t="s">
        <v>20</v>
      </c>
      <c r="P14" s="61" t="s">
        <v>21</v>
      </c>
      <c r="Q14" s="61" t="s">
        <v>22</v>
      </c>
      <c r="R14" s="61" t="s">
        <v>23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24"/>
      <c r="AD14" s="24"/>
    </row>
    <row r="15" spans="1:30" s="58" customFormat="1" ht="13.5" customHeight="1" x14ac:dyDescent="0.2">
      <c r="A15" s="53"/>
      <c r="B15" s="53"/>
      <c r="C15" s="53"/>
      <c r="D15" s="53"/>
      <c r="E15" s="14" t="s">
        <v>24</v>
      </c>
      <c r="F15" s="65">
        <v>5120177000</v>
      </c>
      <c r="G15" s="54">
        <v>611</v>
      </c>
      <c r="H15" s="54">
        <v>241</v>
      </c>
      <c r="I15" s="54">
        <v>651</v>
      </c>
      <c r="J15" s="55" t="s">
        <v>35</v>
      </c>
      <c r="K15" s="16">
        <f>N15</f>
        <v>566300</v>
      </c>
      <c r="L15" s="16">
        <f>N15</f>
        <v>566300</v>
      </c>
      <c r="M15" s="16"/>
      <c r="N15" s="16">
        <f>O15+P15+Q15+R15</f>
        <v>566300</v>
      </c>
      <c r="O15" s="59">
        <v>0</v>
      </c>
      <c r="P15" s="69">
        <v>566300</v>
      </c>
      <c r="Q15" s="16">
        <v>0</v>
      </c>
      <c r="R15" s="16">
        <v>0</v>
      </c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6"/>
      <c r="AD15" s="57"/>
    </row>
    <row r="16" spans="1:30" s="58" customFormat="1" ht="13.5" customHeight="1" x14ac:dyDescent="0.2">
      <c r="A16" s="53"/>
      <c r="B16" s="53"/>
      <c r="C16" s="53"/>
      <c r="D16" s="53"/>
      <c r="E16" s="14" t="s">
        <v>24</v>
      </c>
      <c r="F16" s="65">
        <v>5120177000</v>
      </c>
      <c r="G16" s="54">
        <v>611</v>
      </c>
      <c r="H16" s="54">
        <v>241</v>
      </c>
      <c r="I16" s="54">
        <v>652</v>
      </c>
      <c r="J16" s="55" t="s">
        <v>35</v>
      </c>
      <c r="K16" s="16">
        <f t="shared" ref="K16:K23" si="0">N16</f>
        <v>171000</v>
      </c>
      <c r="L16" s="16">
        <f t="shared" ref="L16:L27" si="1">N16</f>
        <v>171000</v>
      </c>
      <c r="M16" s="16"/>
      <c r="N16" s="16">
        <f t="shared" ref="N16:N27" si="2">O16+P16+Q16+R16</f>
        <v>171000</v>
      </c>
      <c r="O16" s="59">
        <v>0</v>
      </c>
      <c r="P16" s="69">
        <v>171000</v>
      </c>
      <c r="Q16" s="16">
        <v>0</v>
      </c>
      <c r="R16" s="16">
        <v>0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6"/>
      <c r="AD16" s="57"/>
    </row>
    <row r="17" spans="1:30" s="58" customFormat="1" ht="13.5" customHeight="1" x14ac:dyDescent="0.2">
      <c r="A17" s="53"/>
      <c r="B17" s="53"/>
      <c r="C17" s="53"/>
      <c r="D17" s="53"/>
      <c r="E17" s="14" t="s">
        <v>24</v>
      </c>
      <c r="F17" s="66" t="s">
        <v>49</v>
      </c>
      <c r="G17" s="54">
        <v>612</v>
      </c>
      <c r="H17" s="54">
        <v>241</v>
      </c>
      <c r="I17" s="54">
        <v>651</v>
      </c>
      <c r="J17" s="27" t="s">
        <v>41</v>
      </c>
      <c r="K17" s="16">
        <f t="shared" si="0"/>
        <v>53200</v>
      </c>
      <c r="L17" s="16">
        <f t="shared" si="1"/>
        <v>53200</v>
      </c>
      <c r="M17" s="16"/>
      <c r="N17" s="16">
        <f t="shared" si="2"/>
        <v>53200</v>
      </c>
      <c r="O17" s="59">
        <v>0</v>
      </c>
      <c r="P17" s="69">
        <v>53200</v>
      </c>
      <c r="Q17" s="16">
        <v>0</v>
      </c>
      <c r="R17" s="16">
        <v>0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6"/>
      <c r="AD17" s="57"/>
    </row>
    <row r="18" spans="1:30" s="58" customFormat="1" ht="13.5" customHeight="1" x14ac:dyDescent="0.2">
      <c r="A18" s="53"/>
      <c r="B18" s="53"/>
      <c r="C18" s="53"/>
      <c r="D18" s="53"/>
      <c r="E18" s="14" t="s">
        <v>47</v>
      </c>
      <c r="F18" s="66" t="s">
        <v>49</v>
      </c>
      <c r="G18" s="54">
        <v>612</v>
      </c>
      <c r="H18" s="54">
        <v>241</v>
      </c>
      <c r="I18" s="54">
        <v>652</v>
      </c>
      <c r="J18" s="27" t="s">
        <v>41</v>
      </c>
      <c r="K18" s="16">
        <f>N18</f>
        <v>16100</v>
      </c>
      <c r="L18" s="16">
        <f>N18</f>
        <v>16100</v>
      </c>
      <c r="M18" s="16"/>
      <c r="N18" s="16">
        <f t="shared" si="2"/>
        <v>16100</v>
      </c>
      <c r="O18" s="59">
        <v>0</v>
      </c>
      <c r="P18" s="69">
        <v>16100</v>
      </c>
      <c r="Q18" s="16">
        <v>0</v>
      </c>
      <c r="R18" s="16">
        <v>0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6"/>
      <c r="AD18" s="57"/>
    </row>
    <row r="19" spans="1:30" s="18" customFormat="1" ht="13.5" customHeight="1" x14ac:dyDescent="0.2">
      <c r="A19" s="13"/>
      <c r="B19" s="13"/>
      <c r="C19" s="13"/>
      <c r="D19" s="13"/>
      <c r="E19" s="62" t="s">
        <v>24</v>
      </c>
      <c r="F19" s="66" t="s">
        <v>50</v>
      </c>
      <c r="G19" s="15">
        <v>612</v>
      </c>
      <c r="H19" s="15">
        <v>241</v>
      </c>
      <c r="I19" s="15">
        <v>664</v>
      </c>
      <c r="J19" s="27" t="s">
        <v>42</v>
      </c>
      <c r="K19" s="16">
        <f>N19</f>
        <v>14200</v>
      </c>
      <c r="L19" s="16">
        <f>N19</f>
        <v>14200</v>
      </c>
      <c r="M19" s="17"/>
      <c r="N19" s="16">
        <f t="shared" si="2"/>
        <v>14200</v>
      </c>
      <c r="O19" s="48">
        <v>0</v>
      </c>
      <c r="P19" s="69">
        <v>14200</v>
      </c>
      <c r="Q19" s="16">
        <v>0</v>
      </c>
      <c r="R19" s="16">
        <v>0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26"/>
      <c r="AD19" s="25"/>
    </row>
    <row r="20" spans="1:30" s="58" customFormat="1" ht="13.5" customHeight="1" x14ac:dyDescent="0.2">
      <c r="A20" s="53"/>
      <c r="B20" s="53"/>
      <c r="C20" s="53"/>
      <c r="D20" s="53"/>
      <c r="E20" s="14" t="s">
        <v>24</v>
      </c>
      <c r="F20" s="66" t="s">
        <v>50</v>
      </c>
      <c r="G20" s="15">
        <v>612</v>
      </c>
      <c r="H20" s="15">
        <v>241</v>
      </c>
      <c r="I20" s="15">
        <v>665</v>
      </c>
      <c r="J20" s="27" t="s">
        <v>42</v>
      </c>
      <c r="K20" s="16">
        <f t="shared" si="0"/>
        <v>11900</v>
      </c>
      <c r="L20" s="16">
        <f t="shared" si="1"/>
        <v>11900</v>
      </c>
      <c r="M20" s="16"/>
      <c r="N20" s="16">
        <f t="shared" si="2"/>
        <v>11900</v>
      </c>
      <c r="O20" s="59">
        <v>0</v>
      </c>
      <c r="P20" s="69">
        <v>11900</v>
      </c>
      <c r="Q20" s="16">
        <v>0</v>
      </c>
      <c r="R20" s="16">
        <v>0</v>
      </c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6"/>
      <c r="AD20" s="57"/>
    </row>
    <row r="21" spans="1:30" s="58" customFormat="1" ht="13.5" customHeight="1" x14ac:dyDescent="0.2">
      <c r="A21" s="53"/>
      <c r="B21" s="53"/>
      <c r="C21" s="53"/>
      <c r="D21" s="53"/>
      <c r="E21" s="14" t="s">
        <v>24</v>
      </c>
      <c r="F21" s="65">
        <v>5120177000</v>
      </c>
      <c r="G21" s="54">
        <v>611</v>
      </c>
      <c r="H21" s="54">
        <v>241</v>
      </c>
      <c r="I21" s="54">
        <v>349</v>
      </c>
      <c r="J21" s="55" t="s">
        <v>35</v>
      </c>
      <c r="K21" s="16">
        <f t="shared" si="0"/>
        <v>294.8</v>
      </c>
      <c r="L21" s="16">
        <f t="shared" si="1"/>
        <v>294.8</v>
      </c>
      <c r="M21" s="16"/>
      <c r="N21" s="16">
        <f t="shared" si="2"/>
        <v>294.8</v>
      </c>
      <c r="O21" s="59">
        <v>0</v>
      </c>
      <c r="P21" s="69">
        <v>294.8</v>
      </c>
      <c r="Q21" s="16">
        <v>0</v>
      </c>
      <c r="R21" s="16">
        <v>0</v>
      </c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6"/>
      <c r="AD21" s="57"/>
    </row>
    <row r="22" spans="1:30" s="58" customFormat="1" ht="13.5" customHeight="1" x14ac:dyDescent="0.2">
      <c r="A22" s="53"/>
      <c r="B22" s="53"/>
      <c r="C22" s="53"/>
      <c r="D22" s="53"/>
      <c r="E22" s="14" t="s">
        <v>24</v>
      </c>
      <c r="F22" s="67">
        <v>5120104100</v>
      </c>
      <c r="G22" s="54">
        <v>611</v>
      </c>
      <c r="H22" s="54">
        <v>241</v>
      </c>
      <c r="I22" s="54">
        <v>660</v>
      </c>
      <c r="J22" s="55" t="s">
        <v>39</v>
      </c>
      <c r="K22" s="16">
        <f t="shared" si="0"/>
        <v>-38000</v>
      </c>
      <c r="L22" s="16">
        <f t="shared" si="1"/>
        <v>-38000</v>
      </c>
      <c r="M22" s="16"/>
      <c r="N22" s="16">
        <f t="shared" si="2"/>
        <v>-38000</v>
      </c>
      <c r="O22" s="59">
        <v>0</v>
      </c>
      <c r="P22" s="16">
        <v>-38000</v>
      </c>
      <c r="Q22" s="16">
        <v>0</v>
      </c>
      <c r="R22" s="16">
        <v>0</v>
      </c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6"/>
      <c r="AD22" s="57"/>
    </row>
    <row r="23" spans="1:30" s="58" customFormat="1" ht="13.5" customHeight="1" x14ac:dyDescent="0.2">
      <c r="A23" s="53"/>
      <c r="B23" s="53"/>
      <c r="C23" s="53"/>
      <c r="D23" s="53"/>
      <c r="E23" s="14" t="s">
        <v>24</v>
      </c>
      <c r="F23" s="67">
        <v>5120200200</v>
      </c>
      <c r="G23" s="54">
        <v>612</v>
      </c>
      <c r="H23" s="54">
        <v>241</v>
      </c>
      <c r="I23" s="54">
        <v>670</v>
      </c>
      <c r="J23" s="55" t="s">
        <v>39</v>
      </c>
      <c r="K23" s="16">
        <f t="shared" si="0"/>
        <v>-37283.4</v>
      </c>
      <c r="L23" s="16">
        <f t="shared" si="1"/>
        <v>-37283.4</v>
      </c>
      <c r="M23" s="16"/>
      <c r="N23" s="16">
        <f t="shared" si="2"/>
        <v>-37283.4</v>
      </c>
      <c r="O23" s="59">
        <v>0</v>
      </c>
      <c r="P23" s="16">
        <v>-37283.4</v>
      </c>
      <c r="Q23" s="16">
        <v>0</v>
      </c>
      <c r="R23" s="16">
        <v>0</v>
      </c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6"/>
      <c r="AD23" s="57"/>
    </row>
    <row r="24" spans="1:30" s="58" customFormat="1" ht="13.5" customHeight="1" x14ac:dyDescent="0.2">
      <c r="A24" s="53"/>
      <c r="B24" s="53"/>
      <c r="C24" s="53"/>
      <c r="D24" s="53"/>
      <c r="E24" s="14" t="s">
        <v>24</v>
      </c>
      <c r="F24" s="65" t="s">
        <v>43</v>
      </c>
      <c r="G24" s="54">
        <v>612</v>
      </c>
      <c r="H24" s="54">
        <v>241</v>
      </c>
      <c r="I24" s="54">
        <v>651</v>
      </c>
      <c r="J24" s="55" t="s">
        <v>39</v>
      </c>
      <c r="K24" s="16">
        <f>N24</f>
        <v>19400</v>
      </c>
      <c r="L24" s="16">
        <f t="shared" si="1"/>
        <v>19400</v>
      </c>
      <c r="M24" s="16"/>
      <c r="N24" s="16">
        <f t="shared" si="2"/>
        <v>19400</v>
      </c>
      <c r="O24" s="59">
        <v>0</v>
      </c>
      <c r="P24" s="16">
        <v>19400</v>
      </c>
      <c r="Q24" s="16">
        <v>0</v>
      </c>
      <c r="R24" s="16">
        <v>0</v>
      </c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6"/>
      <c r="AD24" s="57"/>
    </row>
    <row r="25" spans="1:30" s="58" customFormat="1" ht="13.5" customHeight="1" x14ac:dyDescent="0.2">
      <c r="A25" s="53"/>
      <c r="B25" s="53"/>
      <c r="C25" s="53"/>
      <c r="D25" s="53"/>
      <c r="E25" s="14" t="s">
        <v>24</v>
      </c>
      <c r="F25" s="65" t="s">
        <v>43</v>
      </c>
      <c r="G25" s="54">
        <v>612</v>
      </c>
      <c r="H25" s="54">
        <v>241</v>
      </c>
      <c r="I25" s="54">
        <v>652</v>
      </c>
      <c r="J25" s="55" t="s">
        <v>39</v>
      </c>
      <c r="K25" s="16">
        <f>N25</f>
        <v>5900</v>
      </c>
      <c r="L25" s="16">
        <f t="shared" si="1"/>
        <v>5900</v>
      </c>
      <c r="M25" s="16"/>
      <c r="N25" s="16">
        <f t="shared" si="2"/>
        <v>5900</v>
      </c>
      <c r="O25" s="59">
        <v>0</v>
      </c>
      <c r="P25" s="16">
        <v>5900</v>
      </c>
      <c r="Q25" s="16">
        <v>0</v>
      </c>
      <c r="R25" s="16">
        <v>0</v>
      </c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6"/>
      <c r="AD25" s="57"/>
    </row>
    <row r="26" spans="1:30" s="58" customFormat="1" ht="13.5" customHeight="1" x14ac:dyDescent="0.2">
      <c r="A26" s="53"/>
      <c r="B26" s="53"/>
      <c r="C26" s="53"/>
      <c r="D26" s="53"/>
      <c r="E26" s="14" t="s">
        <v>24</v>
      </c>
      <c r="F26" s="65">
        <v>5120104101</v>
      </c>
      <c r="G26" s="54">
        <v>612</v>
      </c>
      <c r="H26" s="54">
        <v>241</v>
      </c>
      <c r="I26" s="54">
        <v>665</v>
      </c>
      <c r="J26" s="55" t="s">
        <v>40</v>
      </c>
      <c r="K26" s="16">
        <f>N26</f>
        <v>50000</v>
      </c>
      <c r="L26" s="16">
        <f t="shared" si="1"/>
        <v>50000</v>
      </c>
      <c r="M26" s="16"/>
      <c r="N26" s="16">
        <f t="shared" si="2"/>
        <v>50000</v>
      </c>
      <c r="O26" s="59">
        <v>0</v>
      </c>
      <c r="P26" s="16">
        <v>50000</v>
      </c>
      <c r="Q26" s="16">
        <v>0</v>
      </c>
      <c r="R26" s="16">
        <v>0</v>
      </c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6"/>
      <c r="AD26" s="57"/>
    </row>
    <row r="27" spans="1:30" s="58" customFormat="1" ht="13.5" customHeight="1" x14ac:dyDescent="0.2">
      <c r="A27" s="53"/>
      <c r="B27" s="53"/>
      <c r="C27" s="53"/>
      <c r="D27" s="53"/>
      <c r="E27" s="14" t="s">
        <v>24</v>
      </c>
      <c r="F27" s="65">
        <v>5120104101</v>
      </c>
      <c r="G27" s="54">
        <v>612</v>
      </c>
      <c r="H27" s="54">
        <v>241</v>
      </c>
      <c r="I27" s="54">
        <v>665</v>
      </c>
      <c r="J27" s="55" t="s">
        <v>40</v>
      </c>
      <c r="K27" s="16">
        <f>N27</f>
        <v>-61.6</v>
      </c>
      <c r="L27" s="16">
        <f t="shared" si="1"/>
        <v>-61.6</v>
      </c>
      <c r="M27" s="16"/>
      <c r="N27" s="16">
        <f t="shared" si="2"/>
        <v>-61.6</v>
      </c>
      <c r="O27" s="59">
        <v>0</v>
      </c>
      <c r="P27" s="16">
        <v>-61.6</v>
      </c>
      <c r="Q27" s="16">
        <v>0</v>
      </c>
      <c r="R27" s="16">
        <v>0</v>
      </c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6"/>
      <c r="AD27" s="57"/>
    </row>
    <row r="28" spans="1:30" s="23" customFormat="1" ht="18.75" customHeight="1" x14ac:dyDescent="0.2">
      <c r="A28" s="37" t="s">
        <v>25</v>
      </c>
      <c r="B28" s="19"/>
      <c r="C28" s="19"/>
      <c r="D28" s="19"/>
      <c r="E28" s="20" t="s">
        <v>26</v>
      </c>
      <c r="F28" s="21"/>
      <c r="G28" s="21"/>
      <c r="H28" s="21"/>
      <c r="I28" s="21"/>
      <c r="J28" s="28"/>
      <c r="K28" s="22">
        <f>SUM(K15:K27)</f>
        <v>832949.8</v>
      </c>
      <c r="L28" s="22">
        <f>SUM(L15:L27)</f>
        <v>832949.8</v>
      </c>
      <c r="M28" s="22">
        <f>SUM(M15:M24)</f>
        <v>0</v>
      </c>
      <c r="N28" s="22">
        <f>SUM(N15:N27)</f>
        <v>832949.8</v>
      </c>
      <c r="O28" s="22">
        <f>SUM(O16:O24)</f>
        <v>0</v>
      </c>
      <c r="P28" s="22">
        <f>SUM(P15:P27)</f>
        <v>832949.8</v>
      </c>
      <c r="Q28" s="22">
        <f>SUM(Q16:Q24)</f>
        <v>0</v>
      </c>
      <c r="R28" s="22">
        <f>SUM(R16:R24)</f>
        <v>0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68"/>
    </row>
    <row r="29" spans="1:30" ht="22.5" customHeight="1" x14ac:dyDescent="0.2">
      <c r="A29" s="45" t="s">
        <v>27</v>
      </c>
      <c r="B29" s="2"/>
      <c r="C29" s="2"/>
      <c r="D29" s="2"/>
      <c r="E29" s="19" t="s">
        <v>36</v>
      </c>
      <c r="F29" s="2"/>
      <c r="G29" s="2"/>
      <c r="H29" s="2"/>
      <c r="I29" s="2"/>
      <c r="J29" s="2"/>
      <c r="K29" s="2"/>
      <c r="L29" s="2"/>
      <c r="M29" s="2"/>
      <c r="N29" s="46"/>
      <c r="O29" s="47"/>
      <c r="P29" s="47"/>
      <c r="Q29" s="71" t="s">
        <v>34</v>
      </c>
      <c r="R29" s="73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30" x14ac:dyDescent="0.2">
      <c r="A30" s="10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1"/>
      <c r="O30" s="42" t="s">
        <v>28</v>
      </c>
      <c r="P30" s="43"/>
      <c r="Q30" s="74" t="s">
        <v>29</v>
      </c>
      <c r="R30" s="74"/>
      <c r="S30" s="2"/>
      <c r="T30" s="2"/>
      <c r="U30" s="2"/>
      <c r="V30" s="2"/>
      <c r="W30" s="2"/>
      <c r="X30" s="2"/>
      <c r="Y30" s="2"/>
      <c r="Z30" s="2"/>
      <c r="AA30" s="2"/>
      <c r="AB30" s="2"/>
      <c r="AC30" s="64"/>
    </row>
    <row r="31" spans="1:30" ht="5.25" customHeight="1" x14ac:dyDescent="0.2">
      <c r="A31" s="10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41"/>
      <c r="O31" s="43"/>
      <c r="P31" s="43"/>
      <c r="Q31" s="43"/>
      <c r="R31" s="43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30" ht="22.5" customHeight="1" x14ac:dyDescent="0.2">
      <c r="A32" s="38" t="s">
        <v>30</v>
      </c>
      <c r="B32" s="13"/>
      <c r="C32" s="13"/>
      <c r="D32" s="13"/>
      <c r="E32" s="19" t="s">
        <v>37</v>
      </c>
      <c r="F32" s="13"/>
      <c r="G32" s="13"/>
      <c r="H32" s="13"/>
      <c r="I32" s="13"/>
      <c r="J32" s="13"/>
      <c r="K32" s="13"/>
      <c r="L32" s="13"/>
      <c r="M32" s="13"/>
      <c r="N32" s="39"/>
      <c r="O32" s="40"/>
      <c r="P32" s="40" t="s">
        <v>31</v>
      </c>
      <c r="Q32" s="71" t="s">
        <v>38</v>
      </c>
      <c r="R32" s="71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2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 t="s">
        <v>2</v>
      </c>
      <c r="L33" s="13"/>
      <c r="M33" s="13"/>
      <c r="N33" s="41"/>
      <c r="O33" s="42" t="s">
        <v>28</v>
      </c>
      <c r="P33" s="43"/>
      <c r="Q33" s="72" t="s">
        <v>29</v>
      </c>
      <c r="R33" s="7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s="51" customFormat="1" ht="29.25" customHeight="1" x14ac:dyDescent="0.25">
      <c r="A34" s="49"/>
      <c r="B34" s="49"/>
      <c r="C34" s="49"/>
      <c r="D34" s="49"/>
      <c r="E34" s="49" t="s">
        <v>62</v>
      </c>
      <c r="F34" s="49"/>
      <c r="G34" s="49"/>
      <c r="H34" s="49"/>
      <c r="I34" s="49"/>
      <c r="J34" s="49"/>
      <c r="K34" s="49"/>
      <c r="L34" s="49"/>
      <c r="M34" s="50" t="s">
        <v>32</v>
      </c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</row>
    <row r="35" spans="1:28" ht="14.25" x14ac:dyDescent="0.2">
      <c r="E35" s="70" t="s">
        <v>51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</row>
    <row r="36" spans="1:28" ht="14.25" x14ac:dyDescent="0.2">
      <c r="E36" s="70" t="s">
        <v>52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1:28" ht="14.25" x14ac:dyDescent="0.2">
      <c r="E37" s="70" t="s">
        <v>53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1:28" s="44" customFormat="1" ht="16.5" customHeight="1" x14ac:dyDescent="0.2">
      <c r="E38" s="70" t="s">
        <v>54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28" s="52" customFormat="1" ht="17.25" customHeight="1" x14ac:dyDescent="0.2">
      <c r="E39" s="70" t="s">
        <v>55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1:28" ht="14.25" x14ac:dyDescent="0.2">
      <c r="E40" s="70" t="s">
        <v>48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1:28" ht="14.25" x14ac:dyDescent="0.2">
      <c r="E41" s="70" t="s">
        <v>56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1:28" ht="14.25" x14ac:dyDescent="0.2">
      <c r="E42" s="70" t="s">
        <v>57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1:28" ht="14.25" x14ac:dyDescent="0.2">
      <c r="E43" s="70" t="s">
        <v>58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1:28" ht="14.25" x14ac:dyDescent="0.2">
      <c r="E44" s="70" t="s">
        <v>59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28" ht="14.25" x14ac:dyDescent="0.2">
      <c r="E45" s="70" t="s">
        <v>64</v>
      </c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1:28" ht="14.25" x14ac:dyDescent="0.2">
      <c r="E46" s="70" t="s">
        <v>65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1:28" ht="14.25" x14ac:dyDescent="0.2">
      <c r="E47" s="70" t="s">
        <v>63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</row>
  </sheetData>
  <mergeCells count="26">
    <mergeCell ref="Q29:R29"/>
    <mergeCell ref="E39:R39"/>
    <mergeCell ref="Q30:R30"/>
    <mergeCell ref="A4:Q4"/>
    <mergeCell ref="E5:Q5"/>
    <mergeCell ref="A8:P8"/>
    <mergeCell ref="E13:H13"/>
    <mergeCell ref="I13:I14"/>
    <mergeCell ref="J13:J14"/>
    <mergeCell ref="K13:K14"/>
    <mergeCell ref="L13:L14"/>
    <mergeCell ref="N13:R13"/>
    <mergeCell ref="E43:R43"/>
    <mergeCell ref="E47:R47"/>
    <mergeCell ref="Q32:R32"/>
    <mergeCell ref="Q33:R33"/>
    <mergeCell ref="E35:R35"/>
    <mergeCell ref="E42:R42"/>
    <mergeCell ref="E36:R36"/>
    <mergeCell ref="E37:R37"/>
    <mergeCell ref="E40:R40"/>
    <mergeCell ref="E41:R41"/>
    <mergeCell ref="E44:R44"/>
    <mergeCell ref="E45:R45"/>
    <mergeCell ref="E46:R46"/>
    <mergeCell ref="E38:R38"/>
  </mergeCells>
  <printOptions horizontalCentered="1"/>
  <pageMargins left="0.11811023622047245" right="0.11811023622047245" top="0.11811023622047245" bottom="0.11811023622047245" header="0" footer="0"/>
  <pageSetup paperSize="9" scale="71" orientation="landscape" r:id="rId1"/>
  <colBreaks count="1" manualBreakCount="1">
    <brk id="29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25</vt:lpstr>
      <vt:lpstr>Лист1</vt:lpstr>
      <vt:lpstr>'25'!Область_печати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userr220</dc:creator>
  <cp:lastModifiedBy>user</cp:lastModifiedBy>
  <cp:lastPrinted>2023-04-19T13:30:48Z</cp:lastPrinted>
  <dcterms:created xsi:type="dcterms:W3CDTF">2018-10-01T06:43:46Z</dcterms:created>
  <dcterms:modified xsi:type="dcterms:W3CDTF">2023-04-20T06:00:40Z</dcterms:modified>
</cp:coreProperties>
</file>