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95"/>
  <c r="I195"/>
  <c r="H195"/>
  <c r="G195"/>
  <c r="F184"/>
  <c r="F195" s="1"/>
  <c r="B176"/>
  <c r="A176"/>
  <c r="L175"/>
  <c r="J175"/>
  <c r="I175"/>
  <c r="H175"/>
  <c r="G175"/>
  <c r="F175"/>
  <c r="B166"/>
  <c r="A166"/>
  <c r="L176"/>
  <c r="J176"/>
  <c r="I176"/>
  <c r="H176"/>
  <c r="G176"/>
  <c r="F165"/>
  <c r="F176" s="1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H137"/>
  <c r="G137"/>
  <c r="F137"/>
  <c r="B128"/>
  <c r="A128"/>
  <c r="L138"/>
  <c r="J138"/>
  <c r="I138"/>
  <c r="H138"/>
  <c r="G138"/>
  <c r="F138"/>
  <c r="B119"/>
  <c r="A119"/>
  <c r="L118"/>
  <c r="J118"/>
  <c r="I118"/>
  <c r="H118"/>
  <c r="G118"/>
  <c r="F118"/>
  <c r="B109"/>
  <c r="A109"/>
  <c r="L119"/>
  <c r="J119"/>
  <c r="I119"/>
  <c r="H119"/>
  <c r="G119"/>
  <c r="F108"/>
  <c r="F119" s="1"/>
  <c r="B100"/>
  <c r="A100"/>
  <c r="L99"/>
  <c r="J99"/>
  <c r="I99"/>
  <c r="H99"/>
  <c r="G99"/>
  <c r="F99"/>
  <c r="B90"/>
  <c r="A90"/>
  <c r="L100"/>
  <c r="J100"/>
  <c r="I100"/>
  <c r="H100"/>
  <c r="G100"/>
  <c r="F100"/>
  <c r="B81"/>
  <c r="A81"/>
  <c r="L80"/>
  <c r="J80"/>
  <c r="I80"/>
  <c r="H80"/>
  <c r="G80"/>
  <c r="F80"/>
  <c r="B71"/>
  <c r="A71"/>
  <c r="L81"/>
  <c r="J81"/>
  <c r="I81"/>
  <c r="H81"/>
  <c r="G81"/>
  <c r="F70"/>
  <c r="F81" s="1"/>
  <c r="B62"/>
  <c r="A62"/>
  <c r="L61"/>
  <c r="J61"/>
  <c r="I61"/>
  <c r="H61"/>
  <c r="G61"/>
  <c r="F61"/>
  <c r="B52"/>
  <c r="A52"/>
  <c r="L62"/>
  <c r="J62"/>
  <c r="I62"/>
  <c r="H62"/>
  <c r="G62"/>
  <c r="F51"/>
  <c r="F62" s="1"/>
  <c r="B43"/>
  <c r="A43"/>
  <c r="L42"/>
  <c r="J42"/>
  <c r="I42"/>
  <c r="H42"/>
  <c r="G42"/>
  <c r="F42"/>
  <c r="B33"/>
  <c r="A33"/>
  <c r="L43"/>
  <c r="J43"/>
  <c r="I43"/>
  <c r="H43"/>
  <c r="G43"/>
  <c r="F32"/>
  <c r="F43" s="1"/>
  <c r="B24"/>
  <c r="A24"/>
  <c r="L23"/>
  <c r="J23"/>
  <c r="I23"/>
  <c r="H23"/>
  <c r="G23"/>
  <c r="F23"/>
  <c r="B14"/>
  <c r="A14"/>
  <c r="L24"/>
  <c r="J24"/>
  <c r="I24"/>
  <c r="H24"/>
  <c r="G24"/>
  <c r="F13"/>
  <c r="F24" s="1"/>
  <c r="F196" l="1"/>
  <c r="I196"/>
  <c r="L196"/>
  <c r="J196"/>
  <c r="H196"/>
  <c r="G196"/>
</calcChain>
</file>

<file path=xl/sharedStrings.xml><?xml version="1.0" encoding="utf-8"?>
<sst xmlns="http://schemas.openxmlformats.org/spreadsheetml/2006/main" count="393" uniqueCount="181">
  <si>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</si>
  <si>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</si>
  <si>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</si>
  <si>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</si>
  <si>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</si>
  <si>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</si>
  <si>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</si>
  <si>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</si>
  <si>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</si>
  <si>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</si>
  <si>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</si>
  <si>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</si>
  <si>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</si>
  <si>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</si>
  <si>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</si>
  <si>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</si>
  <si>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</si>
  <si>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</si>
  <si>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</si>
  <si>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</si>
  <si>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</si>
  <si>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</si>
  <si>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</si>
  <si>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</si>
  <si>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</si>
  <si>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</si>
  <si>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</si>
  <si>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</si>
  <si>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</si>
  <si>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</si>
  <si>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</si>
  <si>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</si>
  <si>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</si>
  <si>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</si>
  <si>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</si>
  <si>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</si>
  <si>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</si>
  <si>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</si>
  <si>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</si>
  <si>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курицы</t>
  </si>
  <si>
    <t>Чай с сахаром и с лимоном</t>
  </si>
  <si>
    <t>пром.</t>
  </si>
  <si>
    <t>Фрукт сезонный Яблоко</t>
  </si>
  <si>
    <t>388/593(3)/297</t>
  </si>
  <si>
    <t>овощи</t>
  </si>
  <si>
    <t>371/593(3),332</t>
  </si>
  <si>
    <t>Чай с сахаром</t>
  </si>
  <si>
    <t>Председатель совета ПО "Хопёр"</t>
  </si>
  <si>
    <t>Бурдина Светлана Владимировна</t>
  </si>
  <si>
    <t>Какао с молоком</t>
  </si>
  <si>
    <t>Хлеб ржаной,пшеничный</t>
  </si>
  <si>
    <t>Зелёный горошек отварной</t>
  </si>
  <si>
    <t>131 пром.</t>
  </si>
  <si>
    <t>693(3)</t>
  </si>
  <si>
    <t>Куры отварные с томатным соусом,каша пшенная рассыпчатая</t>
  </si>
  <si>
    <t>487/593(3),297</t>
  </si>
  <si>
    <t>Хлеб ржаной, пшеничный</t>
  </si>
  <si>
    <t>Икра кабачковая</t>
  </si>
  <si>
    <t>121 пром.</t>
  </si>
  <si>
    <t>Фрукт сезонный Груша</t>
  </si>
  <si>
    <t>Биточки рыбные с томатным соусом, картофель отварной</t>
  </si>
  <si>
    <t>388/593(3),203</t>
  </si>
  <si>
    <t>Чай с сахаром и лимоном</t>
  </si>
  <si>
    <t>461/332</t>
  </si>
  <si>
    <t>Котлеты, рубленные из птицы с соусом томатным, горох отварной</t>
  </si>
  <si>
    <t>Овощи натуральные Огурец солёный</t>
  </si>
  <si>
    <t>15, 70</t>
  </si>
  <si>
    <t>18, 50</t>
  </si>
  <si>
    <t>28, 92</t>
  </si>
  <si>
    <t>349, 50</t>
  </si>
  <si>
    <t>0, 10</t>
  </si>
  <si>
    <t>9, 30</t>
  </si>
  <si>
    <t>1, 25</t>
  </si>
  <si>
    <t>0, 30</t>
  </si>
  <si>
    <t>24, 10</t>
  </si>
  <si>
    <t>110, 43</t>
  </si>
  <si>
    <t>0, 40</t>
  </si>
  <si>
    <t>46, 97</t>
  </si>
  <si>
    <t>17, 45</t>
  </si>
  <si>
    <t>19, 20</t>
  </si>
  <si>
    <t>72, 32</t>
  </si>
  <si>
    <t>543, 90</t>
  </si>
  <si>
    <t>14, 43</t>
  </si>
  <si>
    <t>15, 29</t>
  </si>
  <si>
    <t>47, 86</t>
  </si>
  <si>
    <t>388, 26</t>
  </si>
  <si>
    <t>3, 30</t>
  </si>
  <si>
    <t>3, 10</t>
  </si>
  <si>
    <t>0, 27</t>
  </si>
  <si>
    <t>19, 28</t>
  </si>
  <si>
    <t>88, 35</t>
  </si>
  <si>
    <t>0, 48</t>
  </si>
  <si>
    <t>49, 07</t>
  </si>
  <si>
    <t>409, 67</t>
  </si>
  <si>
    <t>9, 10</t>
  </si>
  <si>
    <t>0, 50</t>
  </si>
  <si>
    <t>17, 80</t>
  </si>
  <si>
    <t>17, 48</t>
  </si>
  <si>
    <t>38, 05</t>
  </si>
  <si>
    <t>390, 01</t>
  </si>
  <si>
    <t>10, 00</t>
  </si>
  <si>
    <t>19, 2</t>
  </si>
  <si>
    <t>18, 15</t>
  </si>
  <si>
    <t>76, 33</t>
  </si>
  <si>
    <t>560, 33</t>
  </si>
  <si>
    <t>15, 7</t>
  </si>
  <si>
    <t>18, 5</t>
  </si>
  <si>
    <t>28, 9</t>
  </si>
  <si>
    <t>349, 5</t>
  </si>
  <si>
    <t>0, 1</t>
  </si>
  <si>
    <t>9, 3</t>
  </si>
  <si>
    <t>24, 1</t>
  </si>
  <si>
    <t>0, 4</t>
  </si>
  <si>
    <t>10, 0</t>
  </si>
  <si>
    <t>19, 24</t>
  </si>
  <si>
    <t>543, 9</t>
  </si>
  <si>
    <t>17, 70</t>
  </si>
  <si>
    <t>17, 68</t>
  </si>
  <si>
    <t>32, 15</t>
  </si>
  <si>
    <t>361, 14</t>
  </si>
  <si>
    <t>487/593 (3) /297</t>
  </si>
  <si>
    <t>0, 00</t>
  </si>
  <si>
    <t>37, 00</t>
  </si>
  <si>
    <t>13, 14</t>
  </si>
  <si>
    <t>16, 60</t>
  </si>
  <si>
    <t>36, 56</t>
  </si>
  <si>
    <t>352, 11</t>
  </si>
  <si>
    <t>1, 00</t>
  </si>
  <si>
    <t>0. 40</t>
  </si>
  <si>
    <t>0, 05</t>
  </si>
  <si>
    <t>0, 80</t>
  </si>
  <si>
    <t>6, 50</t>
  </si>
  <si>
    <t>70, 71</t>
  </si>
  <si>
    <t xml:space="preserve">Чай с сахаром </t>
  </si>
  <si>
    <t>17, 32</t>
  </si>
  <si>
    <t>18, 37</t>
  </si>
  <si>
    <t>34, 34</t>
  </si>
  <si>
    <t>378, 56</t>
  </si>
  <si>
    <t>9, 00</t>
  </si>
  <si>
    <t>35, 00</t>
  </si>
  <si>
    <t>5, 28</t>
  </si>
  <si>
    <t>22, 00</t>
  </si>
  <si>
    <t>19, 32</t>
  </si>
  <si>
    <t>19, 14</t>
  </si>
  <si>
    <t>67, 9</t>
  </si>
  <si>
    <t>523, 91</t>
  </si>
  <si>
    <t>хлеб  ржаной,пшеничный</t>
  </si>
  <si>
    <t>5, 98</t>
  </si>
  <si>
    <t xml:space="preserve">Котлеты рыбные с томатным соусом, каша гречневая рассыпчатая </t>
  </si>
  <si>
    <t>0, 16</t>
  </si>
  <si>
    <t>0, 02</t>
  </si>
  <si>
    <t>0, 32</t>
  </si>
  <si>
    <t>18, 68</t>
  </si>
  <si>
    <t>Тефтели из говядины ,каша пшеничная рассыпчатая</t>
  </si>
  <si>
    <t>15, 33</t>
  </si>
  <si>
    <t>17, 63</t>
  </si>
  <si>
    <t>461/297</t>
  </si>
  <si>
    <t>4, 78</t>
  </si>
  <si>
    <t>0, 15</t>
  </si>
  <si>
    <t xml:space="preserve">Рыба, припущенная с томатным соусом, макаронные изделия отварные </t>
  </si>
  <si>
    <t>Компот из смеси сухофруктов</t>
  </si>
  <si>
    <t>31.20</t>
  </si>
  <si>
    <t>19, 00</t>
  </si>
  <si>
    <t>16, 22</t>
  </si>
  <si>
    <t>16, 27</t>
  </si>
  <si>
    <t>51.61</t>
  </si>
  <si>
    <t>Хлеб  ржаной, пшеничный</t>
  </si>
  <si>
    <t>0, 34</t>
  </si>
  <si>
    <t>17, 5</t>
  </si>
  <si>
    <t>12, 43</t>
  </si>
  <si>
    <t>39, 65</t>
  </si>
  <si>
    <t>327, 25</t>
  </si>
  <si>
    <t>Печенье,пряник,вафли</t>
  </si>
  <si>
    <t>500, 00</t>
  </si>
  <si>
    <t>18, 20</t>
  </si>
  <si>
    <t>19, 75</t>
  </si>
  <si>
    <t>Куры отварные  с  соусом, каша гречневая рассыпчатая</t>
  </si>
  <si>
    <t>Овощи натуральные солёные.Огурец солёный</t>
  </si>
  <si>
    <t xml:space="preserve">Тефтели из говядины, макароны отварные </t>
  </si>
  <si>
    <t>205,593(3)/330</t>
  </si>
  <si>
    <t>1, 79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</si>
</sst>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35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47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 t="s">
        <v>66</v>
      </c>
      <c r="H6" s="40" t="s">
        <v>67</v>
      </c>
      <c r="I6" s="40" t="s">
        <v>68</v>
      </c>
      <c r="J6" s="40" t="s">
        <v>69</v>
      </c>
      <c r="K6" s="41">
        <v>492</v>
      </c>
      <c r="L6" s="40">
        <v>51.61</v>
      </c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 t="s">
        <v>40</v>
      </c>
      <c r="F8" s="43">
        <v>200</v>
      </c>
      <c r="G8" s="43" t="s">
        <v>70</v>
      </c>
      <c r="H8" s="43">
        <v>0</v>
      </c>
      <c r="I8" s="43" t="s">
        <v>71</v>
      </c>
      <c r="J8" s="43">
        <v>37</v>
      </c>
      <c r="K8" s="44">
        <v>686</v>
      </c>
      <c r="L8" s="43">
        <v>5.0999999999999996</v>
      </c>
    </row>
    <row r="9" spans="1:12" ht="14.5">
      <c r="A9" s="23"/>
      <c r="B9" s="15"/>
      <c r="C9" s="11"/>
      <c r="D9" s="7" t="s">
        <v>23</v>
      </c>
      <c r="E9" s="42" t="s">
        <v>146</v>
      </c>
      <c r="F9" s="43">
        <v>50</v>
      </c>
      <c r="G9" s="43" t="s">
        <v>72</v>
      </c>
      <c r="H9" s="43" t="s">
        <v>73</v>
      </c>
      <c r="I9" s="43" t="s">
        <v>74</v>
      </c>
      <c r="J9" s="43" t="s">
        <v>75</v>
      </c>
      <c r="K9" s="44" t="s">
        <v>41</v>
      </c>
      <c r="L9" s="43" t="s">
        <v>147</v>
      </c>
    </row>
    <row r="10" spans="1:12" ht="14.5">
      <c r="A10" s="23"/>
      <c r="B10" s="15"/>
      <c r="C10" s="11"/>
      <c r="D10" s="7" t="s">
        <v>24</v>
      </c>
      <c r="E10" s="42" t="s">
        <v>42</v>
      </c>
      <c r="F10" s="43">
        <v>100</v>
      </c>
      <c r="G10" s="43" t="s">
        <v>76</v>
      </c>
      <c r="H10" s="43" t="s">
        <v>76</v>
      </c>
      <c r="I10" s="43">
        <v>10</v>
      </c>
      <c r="J10" s="43" t="s">
        <v>77</v>
      </c>
      <c r="K10" s="44">
        <v>338</v>
      </c>
      <c r="L10" s="43">
        <v>17.809999999999999</v>
      </c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500</v>
      </c>
      <c r="G13" s="19" t="s">
        <v>78</v>
      </c>
      <c r="H13" s="19" t="s">
        <v>79</v>
      </c>
      <c r="I13" s="19" t="s">
        <v>80</v>
      </c>
      <c r="J13" s="19" t="s">
        <v>81</v>
      </c>
      <c r="K13" s="25"/>
      <c r="L13" s="19">
        <v>80.5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4.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 t="e">
        <f t="shared" ref="G24:J24" si="2">G13+G23</f>
        <v>#VALUE!</v>
      </c>
      <c r="H24" s="32" t="e">
        <f t="shared" si="2"/>
        <v>#VALUE!</v>
      </c>
      <c r="I24" s="32" t="e">
        <f t="shared" si="2"/>
        <v>#VALUE!</v>
      </c>
      <c r="J24" s="32" t="e">
        <f t="shared" si="2"/>
        <v>#VALUE!</v>
      </c>
      <c r="K24" s="32"/>
      <c r="L24" s="32">
        <f t="shared" ref="L24" si="3">L13+L23</f>
        <v>80.5</v>
      </c>
    </row>
    <row r="25" spans="1:12" ht="25">
      <c r="A25" s="14">
        <v>1</v>
      </c>
      <c r="B25" s="15">
        <v>2</v>
      </c>
      <c r="C25" s="22" t="s">
        <v>20</v>
      </c>
      <c r="D25" s="5" t="s">
        <v>21</v>
      </c>
      <c r="E25" s="39" t="s">
        <v>148</v>
      </c>
      <c r="F25" s="40">
        <v>240</v>
      </c>
      <c r="G25" s="40" t="s">
        <v>82</v>
      </c>
      <c r="H25" s="40" t="s">
        <v>83</v>
      </c>
      <c r="I25" s="40" t="s">
        <v>84</v>
      </c>
      <c r="J25" s="40" t="s">
        <v>85</v>
      </c>
      <c r="K25" s="41" t="s">
        <v>43</v>
      </c>
      <c r="L25" s="40">
        <v>50.41</v>
      </c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 t="s">
        <v>49</v>
      </c>
      <c r="F27" s="43">
        <v>200</v>
      </c>
      <c r="G27" s="43" t="s">
        <v>86</v>
      </c>
      <c r="H27" s="43" t="s">
        <v>87</v>
      </c>
      <c r="I27" s="43">
        <v>14</v>
      </c>
      <c r="J27" s="43">
        <v>94</v>
      </c>
      <c r="K27" s="44">
        <v>693</v>
      </c>
      <c r="L27" s="43">
        <v>20.85</v>
      </c>
    </row>
    <row r="28" spans="1:12" ht="14.5">
      <c r="A28" s="14"/>
      <c r="B28" s="15"/>
      <c r="C28" s="11"/>
      <c r="D28" s="7" t="s">
        <v>23</v>
      </c>
      <c r="E28" s="42" t="s">
        <v>56</v>
      </c>
      <c r="F28" s="43">
        <v>40</v>
      </c>
      <c r="G28" s="43">
        <v>1</v>
      </c>
      <c r="H28" s="43" t="s">
        <v>88</v>
      </c>
      <c r="I28" s="43" t="s">
        <v>89</v>
      </c>
      <c r="J28" s="43" t="s">
        <v>90</v>
      </c>
      <c r="K28" s="44" t="s">
        <v>41</v>
      </c>
      <c r="L28" s="43">
        <v>4.78</v>
      </c>
    </row>
    <row r="29" spans="1:12" ht="14.5">
      <c r="A29" s="14"/>
      <c r="B29" s="15"/>
      <c r="C29" s="11"/>
      <c r="D29" s="7" t="s">
        <v>44</v>
      </c>
      <c r="E29" s="42" t="s">
        <v>65</v>
      </c>
      <c r="F29" s="43">
        <v>20</v>
      </c>
      <c r="G29" s="43" t="s">
        <v>149</v>
      </c>
      <c r="H29" s="43" t="s">
        <v>150</v>
      </c>
      <c r="I29" s="43" t="s">
        <v>151</v>
      </c>
      <c r="J29" s="43">
        <v>2.6</v>
      </c>
      <c r="K29" s="44">
        <v>70.709999999999994</v>
      </c>
      <c r="L29" s="43">
        <v>4.46</v>
      </c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v>18.89</v>
      </c>
      <c r="H32" s="19" t="s">
        <v>152</v>
      </c>
      <c r="I32" s="19">
        <v>81.459999999999994</v>
      </c>
      <c r="J32" s="19">
        <v>573.21</v>
      </c>
      <c r="K32" s="25"/>
      <c r="L32" s="19">
        <v>80.5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8">G32+G42</f>
        <v>18.89</v>
      </c>
      <c r="H43" s="32" t="e">
        <f t="shared" ref="H43" si="9">H32+H42</f>
        <v>#VALUE!</v>
      </c>
      <c r="I43" s="32">
        <f t="shared" ref="I43" si="10">I32+I42</f>
        <v>81.459999999999994</v>
      </c>
      <c r="J43" s="32">
        <f t="shared" ref="J43:L43" si="11">J32+J42</f>
        <v>573.21</v>
      </c>
      <c r="K43" s="32"/>
      <c r="L43" s="32">
        <f t="shared" si="11"/>
        <v>80.5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153</v>
      </c>
      <c r="F44" s="40">
        <v>240</v>
      </c>
      <c r="G44" s="40" t="s">
        <v>154</v>
      </c>
      <c r="H44" s="40" t="s">
        <v>155</v>
      </c>
      <c r="I44" s="40" t="s">
        <v>92</v>
      </c>
      <c r="J44" s="40" t="s">
        <v>93</v>
      </c>
      <c r="K44" s="41" t="s">
        <v>156</v>
      </c>
      <c r="L44" s="40">
        <v>66.72</v>
      </c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</v>
      </c>
      <c r="H46" s="43">
        <v>0</v>
      </c>
      <c r="I46" s="43" t="s">
        <v>94</v>
      </c>
      <c r="J46" s="43">
        <v>35</v>
      </c>
      <c r="K46" s="44" t="s">
        <v>53</v>
      </c>
      <c r="L46" s="43">
        <v>1.79</v>
      </c>
    </row>
    <row r="47" spans="1:12" ht="14.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1</v>
      </c>
      <c r="H47" s="43" t="s">
        <v>88</v>
      </c>
      <c r="I47" s="43" t="s">
        <v>89</v>
      </c>
      <c r="J47" s="43" t="s">
        <v>90</v>
      </c>
      <c r="K47" s="44" t="s">
        <v>41</v>
      </c>
      <c r="L47" s="43" t="s">
        <v>157</v>
      </c>
    </row>
    <row r="48" spans="1:12" ht="14.5">
      <c r="A48" s="23"/>
      <c r="B48" s="15"/>
      <c r="C48" s="11"/>
      <c r="D48" s="7" t="s">
        <v>44</v>
      </c>
      <c r="E48" s="42" t="s">
        <v>51</v>
      </c>
      <c r="F48" s="43">
        <v>20</v>
      </c>
      <c r="G48" s="43">
        <v>0.59</v>
      </c>
      <c r="H48" s="43" t="s">
        <v>158</v>
      </c>
      <c r="I48" s="43">
        <v>1.0900000000000001</v>
      </c>
      <c r="J48" s="43">
        <v>7.33</v>
      </c>
      <c r="K48" s="44" t="s">
        <v>52</v>
      </c>
      <c r="L48" s="43">
        <v>7.21</v>
      </c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v>16.91</v>
      </c>
      <c r="H51" s="19">
        <v>18.059999999999999</v>
      </c>
      <c r="I51" s="19">
        <v>78.540000000000006</v>
      </c>
      <c r="J51" s="19">
        <v>540.35</v>
      </c>
      <c r="K51" s="25"/>
      <c r="L51" s="19">
        <v>80.5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16">G51+G61</f>
        <v>16.91</v>
      </c>
      <c r="H62" s="32">
        <f t="shared" ref="H62" si="17">H51+H61</f>
        <v>18.059999999999999</v>
      </c>
      <c r="I62" s="32">
        <f t="shared" ref="I62" si="18">I51+I61</f>
        <v>78.540000000000006</v>
      </c>
      <c r="J62" s="32">
        <f t="shared" ref="J62:L62" si="19">J51+J61</f>
        <v>540.35</v>
      </c>
      <c r="K62" s="32"/>
      <c r="L62" s="32">
        <f t="shared" si="19"/>
        <v>80.5</v>
      </c>
    </row>
    <row r="63" spans="1:12" ht="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240</v>
      </c>
      <c r="G63" s="40" t="s">
        <v>96</v>
      </c>
      <c r="H63" s="40" t="s">
        <v>97</v>
      </c>
      <c r="I63" s="40" t="s">
        <v>98</v>
      </c>
      <c r="J63" s="40" t="s">
        <v>99</v>
      </c>
      <c r="K63" s="41" t="s">
        <v>55</v>
      </c>
      <c r="L63" s="40">
        <v>56.12</v>
      </c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</v>
      </c>
      <c r="H65" s="43">
        <v>0</v>
      </c>
      <c r="I65" s="43">
        <v>9</v>
      </c>
      <c r="J65" s="43">
        <v>35</v>
      </c>
      <c r="K65" s="44">
        <v>685</v>
      </c>
      <c r="L65" s="43">
        <v>1.79</v>
      </c>
    </row>
    <row r="66" spans="1:12" ht="14.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1</v>
      </c>
      <c r="H66" s="43" t="s">
        <v>88</v>
      </c>
      <c r="I66" s="43" t="s">
        <v>89</v>
      </c>
      <c r="J66" s="43" t="s">
        <v>90</v>
      </c>
      <c r="K66" s="44" t="s">
        <v>41</v>
      </c>
      <c r="L66" s="43" t="s">
        <v>157</v>
      </c>
    </row>
    <row r="67" spans="1:12" ht="14.5">
      <c r="A67" s="23"/>
      <c r="B67" s="15"/>
      <c r="C67" s="11"/>
      <c r="D67" s="7" t="s">
        <v>24</v>
      </c>
      <c r="E67" s="42" t="s">
        <v>59</v>
      </c>
      <c r="F67" s="43">
        <v>100</v>
      </c>
      <c r="G67" s="43" t="s">
        <v>76</v>
      </c>
      <c r="H67" s="43" t="s">
        <v>76</v>
      </c>
      <c r="I67" s="43" t="s">
        <v>100</v>
      </c>
      <c r="J67" s="43" t="s">
        <v>77</v>
      </c>
      <c r="K67" s="44">
        <v>338</v>
      </c>
      <c r="L67" s="43">
        <v>17.809999999999999</v>
      </c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580</v>
      </c>
      <c r="G70" s="19" t="s">
        <v>101</v>
      </c>
      <c r="H70" s="19" t="s">
        <v>102</v>
      </c>
      <c r="I70" s="19" t="s">
        <v>103</v>
      </c>
      <c r="J70" s="19" t="s">
        <v>104</v>
      </c>
      <c r="K70" s="25"/>
      <c r="L70" s="19">
        <v>80.5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0">SUM(G71:G79)</f>
        <v>0</v>
      </c>
      <c r="H80" s="19">
        <f t="shared" ref="H80" si="21">SUM(H71:H79)</f>
        <v>0</v>
      </c>
      <c r="I80" s="19">
        <f t="shared" ref="I80" si="22">SUM(I71:I79)</f>
        <v>0</v>
      </c>
      <c r="J80" s="19">
        <f t="shared" ref="J80:L80" si="23">SUM(J71:J79)</f>
        <v>0</v>
      </c>
      <c r="K80" s="25"/>
      <c r="L80" s="19">
        <f t="shared" si="23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 t="e">
        <f t="shared" ref="G81" si="24">G70+G80</f>
        <v>#VALUE!</v>
      </c>
      <c r="H81" s="32" t="e">
        <f t="shared" ref="H81" si="25">H70+H80</f>
        <v>#VALUE!</v>
      </c>
      <c r="I81" s="32" t="e">
        <f t="shared" ref="I81" si="26">I70+I80</f>
        <v>#VALUE!</v>
      </c>
      <c r="J81" s="32" t="e">
        <f t="shared" ref="J81:L81" si="27">J70+J80</f>
        <v>#VALUE!</v>
      </c>
      <c r="K81" s="32"/>
      <c r="L81" s="32">
        <f t="shared" si="27"/>
        <v>80.5</v>
      </c>
    </row>
    <row r="82" spans="1:12" ht="25">
      <c r="A82" s="20">
        <v>1</v>
      </c>
      <c r="B82" s="21">
        <v>5</v>
      </c>
      <c r="C82" s="22" t="s">
        <v>20</v>
      </c>
      <c r="D82" s="5" t="s">
        <v>21</v>
      </c>
      <c r="E82" s="39" t="s">
        <v>159</v>
      </c>
      <c r="F82" s="40">
        <v>210</v>
      </c>
      <c r="G82" s="40">
        <v>13.3</v>
      </c>
      <c r="H82" s="40">
        <v>12</v>
      </c>
      <c r="I82" s="40">
        <v>30.34</v>
      </c>
      <c r="J82" s="40">
        <v>293.95999999999998</v>
      </c>
      <c r="K82" s="41" t="s">
        <v>45</v>
      </c>
      <c r="L82" s="40">
        <v>57.18</v>
      </c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160</v>
      </c>
      <c r="F84" s="43">
        <v>200</v>
      </c>
      <c r="G84" s="43">
        <v>0.5</v>
      </c>
      <c r="H84" s="43">
        <v>1</v>
      </c>
      <c r="I84" s="43" t="s">
        <v>161</v>
      </c>
      <c r="J84" s="43">
        <v>121</v>
      </c>
      <c r="K84" s="44" t="s">
        <v>53</v>
      </c>
      <c r="L84" s="43">
        <v>8.6300000000000008</v>
      </c>
    </row>
    <row r="85" spans="1:12" ht="14.5">
      <c r="A85" s="23"/>
      <c r="B85" s="15"/>
      <c r="C85" s="11"/>
      <c r="D85" s="7" t="s">
        <v>23</v>
      </c>
      <c r="E85" s="42" t="s">
        <v>56</v>
      </c>
      <c r="F85" s="43">
        <v>40</v>
      </c>
      <c r="G85" s="43">
        <v>2</v>
      </c>
      <c r="H85" s="43" t="s">
        <v>88</v>
      </c>
      <c r="I85" s="43" t="s">
        <v>162</v>
      </c>
      <c r="J85" s="43" t="s">
        <v>90</v>
      </c>
      <c r="K85" s="44" t="s">
        <v>41</v>
      </c>
      <c r="L85" s="43" t="s">
        <v>157</v>
      </c>
    </row>
    <row r="86" spans="1:12" ht="14.5">
      <c r="A86" s="23"/>
      <c r="B86" s="15"/>
      <c r="C86" s="11"/>
      <c r="D86" s="7" t="s">
        <v>44</v>
      </c>
      <c r="E86" s="42" t="s">
        <v>57</v>
      </c>
      <c r="F86" s="43">
        <v>35</v>
      </c>
      <c r="G86" s="43">
        <v>0.42</v>
      </c>
      <c r="H86" s="43">
        <v>3</v>
      </c>
      <c r="I86" s="43">
        <v>2.74</v>
      </c>
      <c r="J86" s="43">
        <v>27.3</v>
      </c>
      <c r="K86" s="44" t="s">
        <v>58</v>
      </c>
      <c r="L86" s="43">
        <v>9.91</v>
      </c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v>515</v>
      </c>
      <c r="G89" s="19" t="s">
        <v>163</v>
      </c>
      <c r="H89" s="19" t="s">
        <v>164</v>
      </c>
      <c r="I89" s="19">
        <v>83.27</v>
      </c>
      <c r="J89" s="19">
        <v>530.61</v>
      </c>
      <c r="K89" s="25"/>
      <c r="L89" s="19">
        <v>80.5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28">SUM(G90:G98)</f>
        <v>0</v>
      </c>
      <c r="H99" s="19">
        <f t="shared" ref="H99" si="29">SUM(H90:H98)</f>
        <v>0</v>
      </c>
      <c r="I99" s="19">
        <f t="shared" ref="I99" si="30">SUM(I90:I98)</f>
        <v>0</v>
      </c>
      <c r="J99" s="19">
        <f t="shared" ref="J99:L99" si="31">SUM(J90:J98)</f>
        <v>0</v>
      </c>
      <c r="K99" s="25"/>
      <c r="L99" s="19">
        <f t="shared" si="31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515</v>
      </c>
      <c r="G100" s="32" t="e">
        <f t="shared" ref="G100" si="32">G89+G99</f>
        <v>#VALUE!</v>
      </c>
      <c r="H100" s="32" t="e">
        <f t="shared" ref="H100" si="33">H89+H99</f>
        <v>#VALUE!</v>
      </c>
      <c r="I100" s="32">
        <f t="shared" ref="I100" si="34">I89+I99</f>
        <v>83.27</v>
      </c>
      <c r="J100" s="32">
        <f t="shared" ref="J100:L100" si="35">J89+J99</f>
        <v>530.61</v>
      </c>
      <c r="K100" s="32"/>
      <c r="L100" s="32">
        <f t="shared" si="35"/>
        <v>80.5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150</v>
      </c>
      <c r="G101" s="40" t="s">
        <v>105</v>
      </c>
      <c r="H101" s="40" t="s">
        <v>106</v>
      </c>
      <c r="I101" s="40" t="s">
        <v>107</v>
      </c>
      <c r="J101" s="40" t="s">
        <v>108</v>
      </c>
      <c r="K101" s="41">
        <v>492</v>
      </c>
      <c r="L101" s="40" t="s">
        <v>165</v>
      </c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 t="s">
        <v>109</v>
      </c>
      <c r="H103" s="43">
        <v>0</v>
      </c>
      <c r="I103" s="43" t="s">
        <v>110</v>
      </c>
      <c r="J103" s="43">
        <v>37</v>
      </c>
      <c r="K103" s="44">
        <v>686</v>
      </c>
      <c r="L103" s="43">
        <v>5.0999999999999996</v>
      </c>
    </row>
    <row r="104" spans="1:12" ht="14.5">
      <c r="A104" s="23"/>
      <c r="B104" s="15"/>
      <c r="C104" s="11"/>
      <c r="D104" s="7" t="s">
        <v>23</v>
      </c>
      <c r="E104" s="42" t="s">
        <v>166</v>
      </c>
      <c r="F104" s="43">
        <v>50</v>
      </c>
      <c r="G104" s="43" t="s">
        <v>72</v>
      </c>
      <c r="H104" s="43" t="s">
        <v>167</v>
      </c>
      <c r="I104" s="43" t="s">
        <v>111</v>
      </c>
      <c r="J104" s="43" t="s">
        <v>75</v>
      </c>
      <c r="K104" s="44" t="s">
        <v>41</v>
      </c>
      <c r="L104" s="43" t="s">
        <v>147</v>
      </c>
    </row>
    <row r="105" spans="1:12" ht="14.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 t="s">
        <v>112</v>
      </c>
      <c r="H105" s="43" t="s">
        <v>112</v>
      </c>
      <c r="I105" s="43" t="s">
        <v>113</v>
      </c>
      <c r="J105" s="43">
        <v>46.97</v>
      </c>
      <c r="K105" s="44">
        <v>338</v>
      </c>
      <c r="L105" s="43">
        <v>17.809999999999999</v>
      </c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 t="s">
        <v>168</v>
      </c>
      <c r="H108" s="19" t="s">
        <v>114</v>
      </c>
      <c r="I108" s="19" t="s">
        <v>80</v>
      </c>
      <c r="J108" s="19" t="s">
        <v>115</v>
      </c>
      <c r="K108" s="25"/>
      <c r="L108" s="19">
        <v>80.5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6">SUM(G109:G117)</f>
        <v>0</v>
      </c>
      <c r="H118" s="19">
        <f t="shared" si="36"/>
        <v>0</v>
      </c>
      <c r="I118" s="19">
        <f t="shared" si="36"/>
        <v>0</v>
      </c>
      <c r="J118" s="19">
        <f t="shared" si="36"/>
        <v>0</v>
      </c>
      <c r="K118" s="25"/>
      <c r="L118" s="19">
        <f t="shared" ref="L118" si="37">SUM(L109:L117)</f>
        <v>0</v>
      </c>
    </row>
    <row r="119" spans="1:12" ht="14.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 t="e">
        <f t="shared" ref="G119" si="38">G108+G118</f>
        <v>#VALUE!</v>
      </c>
      <c r="H119" s="32" t="e">
        <f t="shared" ref="H119" si="39">H108+H118</f>
        <v>#VALUE!</v>
      </c>
      <c r="I119" s="32" t="e">
        <f t="shared" ref="I119" si="40">I108+I118</f>
        <v>#VALUE!</v>
      </c>
      <c r="J119" s="32" t="e">
        <f t="shared" ref="J119:L119" si="41">J108+J118</f>
        <v>#VALUE!</v>
      </c>
      <c r="K119" s="32"/>
      <c r="L119" s="32">
        <f t="shared" si="41"/>
        <v>80.5</v>
      </c>
    </row>
    <row r="120" spans="1:12" ht="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240</v>
      </c>
      <c r="G120" s="40" t="s">
        <v>169</v>
      </c>
      <c r="H120" s="40">
        <v>13.78</v>
      </c>
      <c r="I120" s="40" t="s">
        <v>170</v>
      </c>
      <c r="J120" s="40" t="s">
        <v>171</v>
      </c>
      <c r="K120" s="41" t="s">
        <v>61</v>
      </c>
      <c r="L120" s="40">
        <v>47.8</v>
      </c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 t="s">
        <v>86</v>
      </c>
      <c r="H122" s="43" t="s">
        <v>87</v>
      </c>
      <c r="I122" s="43">
        <v>14</v>
      </c>
      <c r="J122" s="43">
        <v>94</v>
      </c>
      <c r="K122" s="44">
        <v>693</v>
      </c>
      <c r="L122" s="43">
        <v>20.85</v>
      </c>
    </row>
    <row r="123" spans="1:12" ht="14.5">
      <c r="A123" s="14"/>
      <c r="B123" s="15"/>
      <c r="C123" s="11"/>
      <c r="D123" s="7" t="s">
        <v>23</v>
      </c>
      <c r="E123" s="42" t="s">
        <v>56</v>
      </c>
      <c r="F123" s="43">
        <v>40</v>
      </c>
      <c r="G123" s="43">
        <v>1</v>
      </c>
      <c r="H123" s="43" t="s">
        <v>88</v>
      </c>
      <c r="I123" s="43" t="s">
        <v>89</v>
      </c>
      <c r="J123" s="43" t="s">
        <v>90</v>
      </c>
      <c r="K123" s="44" t="s">
        <v>41</v>
      </c>
      <c r="L123" s="43">
        <v>4.78</v>
      </c>
    </row>
    <row r="124" spans="1:12" ht="14.5">
      <c r="A124" s="14"/>
      <c r="B124" s="15"/>
      <c r="C124" s="11"/>
      <c r="D124" s="7" t="s">
        <v>44</v>
      </c>
      <c r="E124" s="42" t="s">
        <v>172</v>
      </c>
      <c r="F124" s="43">
        <v>20</v>
      </c>
      <c r="G124" s="43">
        <v>1.47</v>
      </c>
      <c r="H124" s="43">
        <v>2.6</v>
      </c>
      <c r="I124" s="43">
        <v>14.86</v>
      </c>
      <c r="J124" s="43">
        <v>74</v>
      </c>
      <c r="K124" s="44" t="s">
        <v>41</v>
      </c>
      <c r="L124" s="43">
        <v>7.07</v>
      </c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 t="s">
        <v>173</v>
      </c>
      <c r="G127" s="19" t="s">
        <v>174</v>
      </c>
      <c r="H127" s="19" t="s">
        <v>175</v>
      </c>
      <c r="I127" s="19">
        <v>87.79</v>
      </c>
      <c r="J127" s="19">
        <v>583.6</v>
      </c>
      <c r="K127" s="25"/>
      <c r="L127" s="19">
        <v>80.5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2">SUM(G128:G136)</f>
        <v>0</v>
      </c>
      <c r="H137" s="19">
        <f t="shared" si="42"/>
        <v>0</v>
      </c>
      <c r="I137" s="19">
        <f t="shared" si="42"/>
        <v>0</v>
      </c>
      <c r="J137" s="19">
        <f t="shared" si="42"/>
        <v>0</v>
      </c>
      <c r="K137" s="25"/>
      <c r="L137" s="19">
        <f t="shared" ref="L137" si="43">SUM(L128:L136)</f>
        <v>0</v>
      </c>
    </row>
    <row r="138" spans="1:12" ht="14.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 t="e">
        <f>F127+F137</f>
        <v>#VALUE!</v>
      </c>
      <c r="G138" s="32" t="e">
        <f t="shared" ref="G138" si="44">G127+G137</f>
        <v>#VALUE!</v>
      </c>
      <c r="H138" s="32" t="e">
        <f t="shared" ref="H138" si="45">H127+H137</f>
        <v>#VALUE!</v>
      </c>
      <c r="I138" s="32">
        <f t="shared" ref="I138" si="46">I127+I137</f>
        <v>87.79</v>
      </c>
      <c r="J138" s="32">
        <f t="shared" ref="J138:L138" si="47">J127+J137</f>
        <v>583.6</v>
      </c>
      <c r="K138" s="32"/>
      <c r="L138" s="32">
        <f t="shared" si="47"/>
        <v>80.5</v>
      </c>
    </row>
    <row r="139" spans="1:12" ht="25">
      <c r="A139" s="20">
        <v>2</v>
      </c>
      <c r="B139" s="21">
        <v>3</v>
      </c>
      <c r="C139" s="22" t="s">
        <v>20</v>
      </c>
      <c r="D139" s="5" t="s">
        <v>21</v>
      </c>
      <c r="E139" s="39" t="s">
        <v>176</v>
      </c>
      <c r="F139" s="40">
        <v>210</v>
      </c>
      <c r="G139" s="40" t="s">
        <v>116</v>
      </c>
      <c r="H139" s="40" t="s">
        <v>117</v>
      </c>
      <c r="I139" s="40" t="s">
        <v>118</v>
      </c>
      <c r="J139" s="40" t="s">
        <v>119</v>
      </c>
      <c r="K139" s="41" t="s">
        <v>120</v>
      </c>
      <c r="L139" s="40">
        <v>59.47</v>
      </c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 t="s">
        <v>70</v>
      </c>
      <c r="H141" s="43" t="s">
        <v>121</v>
      </c>
      <c r="I141" s="43" t="s">
        <v>71</v>
      </c>
      <c r="J141" s="43" t="s">
        <v>122</v>
      </c>
      <c r="K141" s="44">
        <v>686</v>
      </c>
      <c r="L141" s="43">
        <v>5.0999999999999996</v>
      </c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40</v>
      </c>
      <c r="G142" s="43">
        <v>1</v>
      </c>
      <c r="H142" s="43" t="s">
        <v>88</v>
      </c>
      <c r="I142" s="43" t="s">
        <v>89</v>
      </c>
      <c r="J142" s="43" t="s">
        <v>90</v>
      </c>
      <c r="K142" s="44" t="s">
        <v>41</v>
      </c>
      <c r="L142" s="43" t="s">
        <v>157</v>
      </c>
    </row>
    <row r="143" spans="1:12" ht="14.5">
      <c r="A143" s="23"/>
      <c r="B143" s="15"/>
      <c r="C143" s="11"/>
      <c r="D143" s="7" t="s">
        <v>24</v>
      </c>
      <c r="E143" s="42" t="s">
        <v>177</v>
      </c>
      <c r="F143" s="43">
        <v>50</v>
      </c>
      <c r="G143" s="43" t="s">
        <v>91</v>
      </c>
      <c r="H143" s="43" t="s">
        <v>129</v>
      </c>
      <c r="I143" s="43">
        <v>0.8</v>
      </c>
      <c r="J143" s="43" t="s">
        <v>131</v>
      </c>
      <c r="K143" s="44">
        <v>70.709999999999994</v>
      </c>
      <c r="L143" s="43">
        <v>11.15</v>
      </c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v>500</v>
      </c>
      <c r="G146" s="19" t="s">
        <v>89</v>
      </c>
      <c r="H146" s="19">
        <v>18</v>
      </c>
      <c r="I146" s="19">
        <v>61.53</v>
      </c>
      <c r="J146" s="19">
        <v>492.99</v>
      </c>
      <c r="K146" s="25"/>
      <c r="L146" s="19">
        <v>80.5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8">SUM(G147:G155)</f>
        <v>0</v>
      </c>
      <c r="H156" s="19">
        <f t="shared" si="48"/>
        <v>0</v>
      </c>
      <c r="I156" s="19">
        <f t="shared" si="48"/>
        <v>0</v>
      </c>
      <c r="J156" s="19">
        <f t="shared" si="48"/>
        <v>0</v>
      </c>
      <c r="K156" s="25"/>
      <c r="L156" s="19">
        <f t="shared" ref="L156" si="49">SUM(L147:L155)</f>
        <v>0</v>
      </c>
    </row>
    <row r="157" spans="1:12" ht="14.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 t="e">
        <f t="shared" ref="G157" si="50">G146+G156</f>
        <v>#VALUE!</v>
      </c>
      <c r="H157" s="32">
        <f t="shared" ref="H157" si="51">H146+H156</f>
        <v>18</v>
      </c>
      <c r="I157" s="32">
        <f t="shared" ref="I157" si="52">I146+I156</f>
        <v>61.53</v>
      </c>
      <c r="J157" s="32">
        <f t="shared" ref="J157:L157" si="53">J146+J156</f>
        <v>492.99</v>
      </c>
      <c r="K157" s="32"/>
      <c r="L157" s="32">
        <f t="shared" si="53"/>
        <v>80.5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178</v>
      </c>
      <c r="F158" s="40">
        <v>210</v>
      </c>
      <c r="G158" s="40" t="s">
        <v>123</v>
      </c>
      <c r="H158" s="40" t="s">
        <v>124</v>
      </c>
      <c r="I158" s="40" t="s">
        <v>125</v>
      </c>
      <c r="J158" s="40" t="s">
        <v>126</v>
      </c>
      <c r="K158" s="41" t="s">
        <v>63</v>
      </c>
      <c r="L158" s="40">
        <v>65.08</v>
      </c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0.1</v>
      </c>
      <c r="H160" s="43">
        <v>0</v>
      </c>
      <c r="I160" s="51">
        <v>9.3000000000000007</v>
      </c>
      <c r="J160" s="43" t="s">
        <v>122</v>
      </c>
      <c r="K160" s="44">
        <v>686</v>
      </c>
      <c r="L160" s="43">
        <v>5.0999999999999996</v>
      </c>
    </row>
    <row r="161" spans="1:12" ht="14.5">
      <c r="A161" s="23"/>
      <c r="B161" s="15"/>
      <c r="C161" s="11"/>
      <c r="D161" s="7" t="s">
        <v>23</v>
      </c>
      <c r="E161" s="42" t="s">
        <v>56</v>
      </c>
      <c r="F161" s="43">
        <v>40</v>
      </c>
      <c r="G161" s="43" t="s">
        <v>127</v>
      </c>
      <c r="H161" s="43" t="s">
        <v>88</v>
      </c>
      <c r="I161" s="43" t="s">
        <v>89</v>
      </c>
      <c r="J161" s="43" t="s">
        <v>90</v>
      </c>
      <c r="K161" s="44" t="s">
        <v>41</v>
      </c>
      <c r="L161" s="43" t="s">
        <v>157</v>
      </c>
    </row>
    <row r="162" spans="1:12" ht="14.5">
      <c r="A162" s="23"/>
      <c r="B162" s="15"/>
      <c r="C162" s="11"/>
      <c r="D162" s="7" t="s">
        <v>44</v>
      </c>
      <c r="E162" s="42" t="s">
        <v>65</v>
      </c>
      <c r="F162" s="43">
        <v>50</v>
      </c>
      <c r="G162" s="43" t="s">
        <v>128</v>
      </c>
      <c r="H162" s="43" t="s">
        <v>129</v>
      </c>
      <c r="I162" s="43" t="s">
        <v>130</v>
      </c>
      <c r="J162" s="43" t="s">
        <v>131</v>
      </c>
      <c r="K162" s="44" t="s">
        <v>132</v>
      </c>
      <c r="L162" s="43">
        <v>5.54</v>
      </c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v>14.64</v>
      </c>
      <c r="H165" s="19">
        <v>16.920000000000002</v>
      </c>
      <c r="I165" s="19">
        <v>65.94</v>
      </c>
      <c r="J165" s="19">
        <v>483.96</v>
      </c>
      <c r="K165" s="25"/>
      <c r="L165" s="19">
        <v>80.5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 t="shared" ref="L175" si="55">SUM(L166:L174)</f>
        <v>0</v>
      </c>
    </row>
    <row r="176" spans="1:12" ht="14.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56">G165+G175</f>
        <v>14.64</v>
      </c>
      <c r="H176" s="32">
        <f t="shared" ref="H176" si="57">H165+H175</f>
        <v>16.920000000000002</v>
      </c>
      <c r="I176" s="32">
        <f t="shared" ref="I176" si="58">I165+I175</f>
        <v>65.94</v>
      </c>
      <c r="J176" s="32">
        <f t="shared" ref="J176:L176" si="59">J165+J175</f>
        <v>483.96</v>
      </c>
      <c r="K176" s="32"/>
      <c r="L176" s="32">
        <f t="shared" si="59"/>
        <v>80.5</v>
      </c>
    </row>
    <row r="177" spans="1:12" ht="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210</v>
      </c>
      <c r="G177" s="40" t="s">
        <v>134</v>
      </c>
      <c r="H177" s="40" t="s">
        <v>135</v>
      </c>
      <c r="I177" s="40" t="s">
        <v>136</v>
      </c>
      <c r="J177" s="40" t="s">
        <v>137</v>
      </c>
      <c r="K177" s="41" t="s">
        <v>179</v>
      </c>
      <c r="L177" s="40">
        <v>55.91</v>
      </c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 t="s">
        <v>133</v>
      </c>
      <c r="F179" s="43">
        <v>200</v>
      </c>
      <c r="G179" s="43">
        <v>0</v>
      </c>
      <c r="H179" s="43">
        <v>0</v>
      </c>
      <c r="I179" s="43" t="s">
        <v>138</v>
      </c>
      <c r="J179" s="43" t="s">
        <v>139</v>
      </c>
      <c r="K179" s="44">
        <v>685</v>
      </c>
      <c r="L179" s="43" t="s">
        <v>180</v>
      </c>
    </row>
    <row r="180" spans="1:12" ht="14.5">
      <c r="A180" s="23"/>
      <c r="B180" s="15"/>
      <c r="C180" s="11"/>
      <c r="D180" s="7" t="s">
        <v>23</v>
      </c>
      <c r="E180" s="42" t="s">
        <v>56</v>
      </c>
      <c r="F180" s="43">
        <v>40</v>
      </c>
      <c r="G180" s="43">
        <v>1</v>
      </c>
      <c r="H180" s="43" t="s">
        <v>88</v>
      </c>
      <c r="I180" s="43" t="s">
        <v>89</v>
      </c>
      <c r="J180" s="43" t="s">
        <v>90</v>
      </c>
      <c r="K180" s="44" t="s">
        <v>41</v>
      </c>
      <c r="L180" s="43">
        <v>4.78</v>
      </c>
    </row>
    <row r="181" spans="1:12" ht="14.5">
      <c r="A181" s="23"/>
      <c r="B181" s="15"/>
      <c r="C181" s="11"/>
      <c r="D181" s="7" t="s">
        <v>44</v>
      </c>
      <c r="E181" s="42" t="s">
        <v>51</v>
      </c>
      <c r="F181" s="43">
        <v>50</v>
      </c>
      <c r="G181" s="43" t="s">
        <v>127</v>
      </c>
      <c r="H181" s="43" t="s">
        <v>95</v>
      </c>
      <c r="I181" s="43" t="s">
        <v>140</v>
      </c>
      <c r="J181" s="43" t="s">
        <v>141</v>
      </c>
      <c r="K181" s="44" t="s">
        <v>52</v>
      </c>
      <c r="L181" s="43">
        <v>18.02</v>
      </c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 t="s">
        <v>142</v>
      </c>
      <c r="H184" s="19" t="s">
        <v>143</v>
      </c>
      <c r="I184" s="19" t="s">
        <v>144</v>
      </c>
      <c r="J184" s="19" t="s">
        <v>145</v>
      </c>
      <c r="K184" s="25"/>
      <c r="L184" s="19">
        <v>80.5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0">SUM(G185:G193)</f>
        <v>0</v>
      </c>
      <c r="H194" s="19">
        <f t="shared" si="60"/>
        <v>0</v>
      </c>
      <c r="I194" s="19">
        <f t="shared" si="60"/>
        <v>0</v>
      </c>
      <c r="J194" s="19">
        <f t="shared" si="60"/>
        <v>0</v>
      </c>
      <c r="K194" s="25"/>
      <c r="L194" s="19">
        <f t="shared" ref="L194" si="61">SUM(L185:L193)</f>
        <v>0</v>
      </c>
    </row>
    <row r="195" spans="1:12" ht="14.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 t="e">
        <f t="shared" ref="G195" si="62">G184+G194</f>
        <v>#VALUE!</v>
      </c>
      <c r="H195" s="32" t="e">
        <f t="shared" ref="H195" si="63">H184+H194</f>
        <v>#VALUE!</v>
      </c>
      <c r="I195" s="32" t="e">
        <f t="shared" ref="I195" si="64">I184+I194</f>
        <v>#VALUE!</v>
      </c>
      <c r="J195" s="32" t="e">
        <f t="shared" ref="J195:L195" si="65">J184+J194</f>
        <v>#VALUE!</v>
      </c>
      <c r="K195" s="32"/>
      <c r="L195" s="32">
        <f t="shared" si="65"/>
        <v>80.5</v>
      </c>
    </row>
    <row r="196" spans="1:12" ht="13">
      <c r="A196" s="27"/>
      <c r="B196" s="28"/>
      <c r="C196" s="54" t="s">
        <v>5</v>
      </c>
      <c r="D196" s="54"/>
      <c r="E196" s="54"/>
      <c r="F196" s="34" t="e">
        <f>(F24+F43+F62+F81+F100+F119+F138+F157+F176+F195)/(IF(F24=0,0,1)+IF(F43=0,0,1)+IF(F62=0,0,1)+IF(F81=0,0,1)+IF(F100=0,0,1)+IF(F119=0,0,1)+IF(F138=0,0,1)+IF(F157=0,0,1)+IF(F176=0,0,1)+IF(F195=0,0,1))</f>
        <v>#VALUE!</v>
      </c>
      <c r="G196" s="34" t="e">
        <f t="shared" ref="G196:J196" si="66">(G24+G43+G62+G81+G100+G119+G138+G157+G176+G195)/(IF(G24=0,0,1)+IF(G43=0,0,1)+IF(G62=0,0,1)+IF(G81=0,0,1)+IF(G100=0,0,1)+IF(G119=0,0,1)+IF(G138=0,0,1)+IF(G157=0,0,1)+IF(G176=0,0,1)+IF(G195=0,0,1))</f>
        <v>#VALUE!</v>
      </c>
      <c r="H196" s="34" t="e">
        <f t="shared" si="66"/>
        <v>#VALUE!</v>
      </c>
      <c r="I196" s="34" t="e">
        <f t="shared" si="66"/>
        <v>#VALUE!</v>
      </c>
      <c r="J196" s="34" t="e">
        <f t="shared" si="66"/>
        <v>#VALUE!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80.5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 s e r</cp:lastModifiedBy>
  <dcterms:created xsi:type="dcterms:W3CDTF">2022-05-16T14:23:56Z</dcterms:created>
  <dcterms:modified xsi:type="dcterms:W3CDTF">2025-02-11T04:29:32Z</dcterms:modified>
</cp:coreProperties>
</file>